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20520" windowHeight="3915"/>
  </bookViews>
  <sheets>
    <sheet name="tabl repartition pop +75" sheetId="6" r:id="rId1"/>
    <sheet name="Feuil1" sheetId="7" r:id="rId2"/>
  </sheets>
  <calcPr calcId="145621"/>
</workbook>
</file>

<file path=xl/calcChain.xml><?xml version="1.0" encoding="utf-8"?>
<calcChain xmlns="http://schemas.openxmlformats.org/spreadsheetml/2006/main">
  <c r="F153" i="6" l="1"/>
  <c r="F31" i="6"/>
  <c r="F191" i="6"/>
  <c r="E191" i="6"/>
  <c r="E153" i="6"/>
  <c r="F130" i="6"/>
  <c r="E130" i="6"/>
  <c r="F102" i="6"/>
  <c r="E102" i="6"/>
  <c r="F85" i="6"/>
  <c r="E85" i="6"/>
  <c r="F68" i="6"/>
  <c r="E68" i="6"/>
  <c r="F49" i="6"/>
  <c r="E49" i="6"/>
  <c r="F30" i="6"/>
  <c r="E30" i="6"/>
  <c r="F20" i="6"/>
  <c r="E20" i="6"/>
  <c r="E193" i="6" s="1"/>
  <c r="F193" i="6" l="1"/>
</calcChain>
</file>

<file path=xl/sharedStrings.xml><?xml version="1.0" encoding="utf-8"?>
<sst xmlns="http://schemas.openxmlformats.org/spreadsheetml/2006/main" count="612" uniqueCount="217">
  <si>
    <t>Centre de vaccination de Gap</t>
  </si>
  <si>
    <t>DDARS 05 : Données quantitatives préparation Vaccination COVID département des Hautes-Alpes</t>
  </si>
  <si>
    <t>centres de santé généraliste</t>
  </si>
  <si>
    <t>Maison de santé pluroprofessionnelles</t>
  </si>
  <si>
    <t>Cabinet de Montagne</t>
  </si>
  <si>
    <t>CPTS Grand Briançonnais</t>
  </si>
  <si>
    <t xml:space="preserve">Com Com </t>
  </si>
  <si>
    <t xml:space="preserve">Territoire Vie-Santé (TVS) </t>
  </si>
  <si>
    <t xml:space="preserve">Libellé de commune </t>
  </si>
  <si>
    <t>Nbre habitants</t>
  </si>
  <si>
    <t>Population de + de 75 ans (données INSEE 2017)</t>
  </si>
  <si>
    <t>Exercice coordonné : MSP/ CDM/CDS</t>
  </si>
  <si>
    <t>Hospitalier</t>
  </si>
  <si>
    <t>Centre de Vaccination</t>
  </si>
  <si>
    <t>CCB</t>
  </si>
  <si>
    <t>Briançon</t>
  </si>
  <si>
    <t xml:space="preserve">Centre de santé de la fondation Seltzer </t>
  </si>
  <si>
    <t>1 centre Hospitalier</t>
  </si>
  <si>
    <t>Cervières</t>
  </si>
  <si>
    <t>Le bourg d'Oisans</t>
  </si>
  <si>
    <t>La Grave</t>
  </si>
  <si>
    <t>La Salle-les-Alpes</t>
  </si>
  <si>
    <t>Le Monêtier-les-Bains</t>
  </si>
  <si>
    <t>Montgenèvre</t>
  </si>
  <si>
    <t>Névache</t>
  </si>
  <si>
    <t>Puy-Saint-André</t>
  </si>
  <si>
    <t>Puy-Saint-Pierre</t>
  </si>
  <si>
    <t>Saint-Chaffrey</t>
  </si>
  <si>
    <t>Val-des-Prés</t>
  </si>
  <si>
    <t>Villar-d'Arêne</t>
  </si>
  <si>
    <t>1 Maison de Santé Pluriprofessionnelle</t>
  </si>
  <si>
    <t>Villar-Saint-Pancrace</t>
  </si>
  <si>
    <t>sous total</t>
  </si>
  <si>
    <t>CCPE</t>
  </si>
  <si>
    <t>L'Argentière la Bessée</t>
  </si>
  <si>
    <t>Champcella</t>
  </si>
  <si>
    <t>Freissinières</t>
  </si>
  <si>
    <t>L'Argentière-la-Bessée</t>
  </si>
  <si>
    <t>1 MSP Mulit sites</t>
  </si>
  <si>
    <t>La Roche-de-Rame</t>
  </si>
  <si>
    <t>Les Vigneaux</t>
  </si>
  <si>
    <t>Puy-Saint-Vincent</t>
  </si>
  <si>
    <t>Saint-Martin-de-Queyrières</t>
  </si>
  <si>
    <t>Vallouise-Pelvoux*</t>
  </si>
  <si>
    <t>1 MSP multi sites</t>
  </si>
  <si>
    <t>MSP GUILLESTROIS</t>
  </si>
  <si>
    <t>CCGQ</t>
  </si>
  <si>
    <t>Guillestre</t>
  </si>
  <si>
    <t>Abriès-Ristolas*</t>
  </si>
  <si>
    <t>Aiguilles</t>
  </si>
  <si>
    <t>1 Cabinet de Montagne</t>
  </si>
  <si>
    <t>Arvieux</t>
  </si>
  <si>
    <t>Ceillac</t>
  </si>
  <si>
    <t>Château-Ville-Vieille</t>
  </si>
  <si>
    <t>Eygliers</t>
  </si>
  <si>
    <t>1 MSP</t>
  </si>
  <si>
    <t>Molines-en-Queyras</t>
  </si>
  <si>
    <t>Mont-Dauphin</t>
  </si>
  <si>
    <t>Réotier</t>
  </si>
  <si>
    <t>Risoul</t>
  </si>
  <si>
    <t>Saint-Clément-sur-Durance</t>
  </si>
  <si>
    <t>Saint-Crépin</t>
  </si>
  <si>
    <t>Saint-Véran</t>
  </si>
  <si>
    <t>Vars</t>
  </si>
  <si>
    <t>MSP Multi sites EMBRUN</t>
  </si>
  <si>
    <t>CCSP</t>
  </si>
  <si>
    <t>Embrun</t>
  </si>
  <si>
    <t>Baratier</t>
  </si>
  <si>
    <t>Châteauroux-les-Alpes</t>
  </si>
  <si>
    <t>Gap</t>
  </si>
  <si>
    <t>Chorges</t>
  </si>
  <si>
    <t>Crévoux</t>
  </si>
  <si>
    <t>Crots</t>
  </si>
  <si>
    <t>1 MSP  multi sites</t>
  </si>
  <si>
    <t>1 centre hospitalier</t>
  </si>
  <si>
    <t>Le Sauze-du-Lac</t>
  </si>
  <si>
    <t>Les Orres</t>
  </si>
  <si>
    <t>1 cabinet de montagne</t>
  </si>
  <si>
    <t>Prunières</t>
  </si>
  <si>
    <t>Puy-Saint-Eusèbe</t>
  </si>
  <si>
    <t>Puy-Sanières</t>
  </si>
  <si>
    <t>Réallon</t>
  </si>
  <si>
    <t>Saint-André-d'Embrun</t>
  </si>
  <si>
    <t>Saint-Apollinaire</t>
  </si>
  <si>
    <t>Saint-Sauveur</t>
  </si>
  <si>
    <t>Savines-le-Lac</t>
  </si>
  <si>
    <t>CPTS GAND GAPENCAIS</t>
  </si>
  <si>
    <t>CCSPVA</t>
  </si>
  <si>
    <t>Avançon</t>
  </si>
  <si>
    <t>Bréziers</t>
  </si>
  <si>
    <t>Espinasses</t>
  </si>
  <si>
    <t>La Bâtie-Neuve</t>
  </si>
  <si>
    <t>La Bâtie-Vieille</t>
  </si>
  <si>
    <t>La Rochette</t>
  </si>
  <si>
    <t>Montgardin</t>
  </si>
  <si>
    <t>Rambaud</t>
  </si>
  <si>
    <t>Remollon</t>
  </si>
  <si>
    <t>Rochebrune</t>
  </si>
  <si>
    <t>Rousset</t>
  </si>
  <si>
    <t>Saint-Étienne-le-Laus</t>
  </si>
  <si>
    <t>Théus</t>
  </si>
  <si>
    <t>Valserres</t>
  </si>
  <si>
    <t>CAGTD</t>
  </si>
  <si>
    <t>Veynes</t>
  </si>
  <si>
    <t>Barcillonnette</t>
  </si>
  <si>
    <t>Châteauvieux</t>
  </si>
  <si>
    <t>Esparron</t>
  </si>
  <si>
    <t>Fouillouse</t>
  </si>
  <si>
    <t>1 MSP Séliance  + 1 Maison Médicale de Garde</t>
  </si>
  <si>
    <t>Jarjayes</t>
  </si>
  <si>
    <t>La Freissinouse</t>
  </si>
  <si>
    <t>La Saulce</t>
  </si>
  <si>
    <t>Lardier-et-Valença</t>
  </si>
  <si>
    <t>Lettret</t>
  </si>
  <si>
    <t>Neffes</t>
  </si>
  <si>
    <t>Pelleautier</t>
  </si>
  <si>
    <t>Sigoyer</t>
  </si>
  <si>
    <t>Tallard</t>
  </si>
  <si>
    <t>Laragne-Monteglin</t>
  </si>
  <si>
    <t>Vitrolles</t>
  </si>
  <si>
    <t>CPTS CHAMPSAUR VALGAUDEMAR</t>
  </si>
  <si>
    <t>CCCV</t>
  </si>
  <si>
    <t>St-Bonnet-en-champ</t>
  </si>
  <si>
    <t>Ancelle</t>
  </si>
  <si>
    <t>Aspres-lès-Corps</t>
  </si>
  <si>
    <t>Buissard</t>
  </si>
  <si>
    <t>Chabottes</t>
  </si>
  <si>
    <t>Champoléon</t>
  </si>
  <si>
    <t>Aubessagne*</t>
  </si>
  <si>
    <t>Forest-Saint-Julien</t>
  </si>
  <si>
    <t>La Chapelle-en-Valgaudémar</t>
  </si>
  <si>
    <t>La Fare-en-Champsaur</t>
  </si>
  <si>
    <t>La Motte-en-Champsaur</t>
  </si>
  <si>
    <t>Laye</t>
  </si>
  <si>
    <t>Le Glaizil</t>
  </si>
  <si>
    <t>Le Noyer</t>
  </si>
  <si>
    <t>Orcières</t>
  </si>
  <si>
    <t>Poligny</t>
  </si>
  <si>
    <t>St-Bonnet-en-Champsaur</t>
  </si>
  <si>
    <t>Saint-Firmin</t>
  </si>
  <si>
    <t>Saint-Jacques-en-Valgodemard</t>
  </si>
  <si>
    <t>Saint-Jean-Saint-Nicolas</t>
  </si>
  <si>
    <t>Saint-Julien-en-Champsaur</t>
  </si>
  <si>
    <t>Saint-Laurent-du-Cros</t>
  </si>
  <si>
    <t>Saint-Léger-les-Mélèzes</t>
  </si>
  <si>
    <t>Saint-Maurice-en-Valgodemard</t>
  </si>
  <si>
    <t>Saint-Michel-de-Chaillol</t>
  </si>
  <si>
    <t>Villar-Loubière</t>
  </si>
  <si>
    <t>CPTS SUD DU BUECH DEVOLUY - LARAGNAIS - ROSANNAIS</t>
  </si>
  <si>
    <t>CCBD</t>
  </si>
  <si>
    <t>Aspremont</t>
  </si>
  <si>
    <t>Aspres-sur-Buëch</t>
  </si>
  <si>
    <t>Chabestan</t>
  </si>
  <si>
    <t>Châteauneuf-d'Oze</t>
  </si>
  <si>
    <t>Dévoluy</t>
  </si>
  <si>
    <t>Furmeyer</t>
  </si>
  <si>
    <t>La Beaume</t>
  </si>
  <si>
    <t>La Faurie</t>
  </si>
  <si>
    <t>La Haute-Beaume</t>
  </si>
  <si>
    <t>La Roche-des-Arnauds</t>
  </si>
  <si>
    <t>Le Saix</t>
  </si>
  <si>
    <t>Manteyer</t>
  </si>
  <si>
    <t>Montbrand</t>
  </si>
  <si>
    <t>Montmaur</t>
  </si>
  <si>
    <t>Oze</t>
  </si>
  <si>
    <t>Rabou</t>
  </si>
  <si>
    <t>Saint-Auban-d'Oze</t>
  </si>
  <si>
    <t>Saint-Julien-en-Beauchêne</t>
  </si>
  <si>
    <t>Saint-Pierre-d'Argençon</t>
  </si>
  <si>
    <t>CCSB</t>
  </si>
  <si>
    <t>Barret-sur-Méouge</t>
  </si>
  <si>
    <t>Chanousse</t>
  </si>
  <si>
    <t>Éourres</t>
  </si>
  <si>
    <t>Étoile-Saint-Cyrice</t>
  </si>
  <si>
    <t>Garde-Colombe*</t>
  </si>
  <si>
    <t>La Bâtie-Montsaléon</t>
  </si>
  <si>
    <t>La Piarre</t>
  </si>
  <si>
    <t>Laragne-Montéglin</t>
  </si>
  <si>
    <t>Lazer</t>
  </si>
  <si>
    <t>Le Bersac</t>
  </si>
  <si>
    <t>Le Poët</t>
  </si>
  <si>
    <t>L'Épine</t>
  </si>
  <si>
    <t>Méreuil</t>
  </si>
  <si>
    <t>Monêtier-Allemont</t>
  </si>
  <si>
    <t>Montclus</t>
  </si>
  <si>
    <t>Montjay</t>
  </si>
  <si>
    <t>Montrond</t>
  </si>
  <si>
    <t>Moydans</t>
  </si>
  <si>
    <t>Nossage-et-Bénévent</t>
  </si>
  <si>
    <t>Orpierre</t>
  </si>
  <si>
    <t>Ribeyret</t>
  </si>
  <si>
    <t>Rosans</t>
  </si>
  <si>
    <t>Saint-André-de-Rosans</t>
  </si>
  <si>
    <t>Sainte-Colombe</t>
  </si>
  <si>
    <t>Saint-Pierre-Avez</t>
  </si>
  <si>
    <t>Saléon</t>
  </si>
  <si>
    <t>Salérans</t>
  </si>
  <si>
    <t>Savournon</t>
  </si>
  <si>
    <t>Serres</t>
  </si>
  <si>
    <t>Sigottier</t>
  </si>
  <si>
    <t>Sorbiers</t>
  </si>
  <si>
    <t>Trescléoux</t>
  </si>
  <si>
    <t>Upaix</t>
  </si>
  <si>
    <t>TSV Sisteron (04)</t>
  </si>
  <si>
    <t>Val Buëch-Méouge*</t>
  </si>
  <si>
    <t>Valdoule*</t>
  </si>
  <si>
    <t>Ventavon</t>
  </si>
  <si>
    <t>* communes nouvelles fusionnées</t>
  </si>
  <si>
    <t xml:space="preserve">TOTAL 05 : </t>
  </si>
  <si>
    <t>POPULATION</t>
  </si>
  <si>
    <t xml:space="preserve">Population + 75 ans </t>
  </si>
  <si>
    <t>Centre de vaccination d Embrun</t>
  </si>
  <si>
    <t>Cenre de vaccination de  Briançon</t>
  </si>
  <si>
    <t>Centre de vaccination de Laragne</t>
  </si>
  <si>
    <t xml:space="preserve">Centre de vaccination de Gap </t>
  </si>
  <si>
    <t>Centre de Vaccination de Briançon</t>
  </si>
  <si>
    <t>MAJ du 15/01/21 par MB 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</si>
</sst>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_€_-;\-* #,##0.00\ _€_-;_-* \-??\ _€_-;_-@_-"/>
    <numFmt numFmtId="166" formatCode="#,##0_ ;\-#,##0\ "/>
  </numFmts>
  <fonts count="79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u/>
      <sz val="11"/>
      <color theme="10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9C6500"/>
      <name val="Arial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indexed="52"/>
      <name val="Arial"/>
      <family val="2"/>
    </font>
    <font>
      <sz val="11"/>
      <name val="Times New Roman"/>
      <family val="1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sz val="10"/>
      <color indexed="63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b/>
      <sz val="10"/>
      <color rgb="FF000000"/>
      <name val="Arial"/>
      <family val="2"/>
    </font>
    <font>
      <b/>
      <u/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1"/>
      <color rgb="FF000000"/>
      <name val="Cambria"/>
      <family val="1"/>
      <charset val="1"/>
    </font>
    <font>
      <b/>
      <sz val="8"/>
      <color rgb="FF000000"/>
      <name val="Calibri"/>
      <family val="2"/>
      <charset val="1"/>
    </font>
    <font>
      <sz val="10"/>
      <color rgb="FF000000"/>
      <name val="Cambria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mbria"/>
      <family val="2"/>
      <charset val="1"/>
    </font>
    <font>
      <b/>
      <sz val="12"/>
      <color rgb="FF000000"/>
      <name val="Cambria"/>
      <family val="1"/>
      <charset val="1"/>
    </font>
    <font>
      <b/>
      <sz val="12"/>
      <color rgb="FF00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Cambria"/>
      <family val="1"/>
      <charset val="1"/>
    </font>
    <font>
      <sz val="10"/>
      <name val="Cambria"/>
      <family val="2"/>
      <charset val="1"/>
    </font>
    <font>
      <sz val="10"/>
      <color rgb="FF000000"/>
      <name val="Cambria"/>
      <family val="1"/>
      <charset val="1"/>
    </font>
    <font>
      <b/>
      <sz val="14"/>
      <color rgb="FF000000"/>
      <name val="Cambria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DAE3F3"/>
        <bgColor rgb="FFD9D9D9"/>
      </patternFill>
    </fill>
    <fill>
      <patternFill patternType="solid">
        <fgColor rgb="FF92D050"/>
        <bgColor rgb="FFBFBFBF"/>
      </patternFill>
    </fill>
    <fill>
      <patternFill patternType="solid">
        <fgColor rgb="FFD9D9D9"/>
        <bgColor rgb="FFDAE3F3"/>
      </patternFill>
    </fill>
    <fill>
      <patternFill patternType="solid">
        <fgColor rgb="FFBFBFBF"/>
        <b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6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8" fillId="0" borderId="0"/>
    <xf numFmtId="0" fontId="12" fillId="0" borderId="0"/>
    <xf numFmtId="0" fontId="13" fillId="0" borderId="0" applyNumberFormat="0" applyFill="0" applyBorder="0" applyAlignment="0" applyProtection="0"/>
    <xf numFmtId="0" fontId="7" fillId="0" borderId="0"/>
    <xf numFmtId="0" fontId="14" fillId="3" borderId="0" applyNumberFormat="0" applyBorder="0" applyAlignment="0" applyProtection="0"/>
    <xf numFmtId="0" fontId="1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5" fillId="0" borderId="2" applyNumberFormat="0" applyFill="0" applyAlignment="0" applyProtection="0"/>
    <xf numFmtId="0" fontId="26" fillId="23" borderId="3" applyNumberFormat="0" applyAlignment="0" applyProtection="0"/>
    <xf numFmtId="0" fontId="9" fillId="24" borderId="4" applyNumberFormat="0" applyFont="0" applyAlignment="0" applyProtection="0"/>
    <xf numFmtId="0" fontId="27" fillId="9" borderId="1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1" applyNumberFormat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2" applyNumberFormat="0" applyFill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8" fillId="0" borderId="0" applyFill="0" applyBorder="0" applyAlignment="0" applyProtection="0"/>
    <xf numFmtId="44" fontId="9" fillId="0" borderId="0" applyFont="0" applyFill="0" applyBorder="0" applyAlignment="0" applyProtection="0"/>
    <xf numFmtId="0" fontId="39" fillId="25" borderId="0" applyNumberFormat="0" applyBorder="0" applyAlignment="0" applyProtection="0"/>
    <xf numFmtId="0" fontId="40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4" borderId="4" applyNumberFormat="0" applyFont="0" applyAlignment="0" applyProtection="0"/>
    <xf numFmtId="0" fontId="41" fillId="22" borderId="8" applyNumberFormat="0" applyAlignment="0" applyProtection="0"/>
    <xf numFmtId="9" fontId="9" fillId="0" borderId="0" applyFont="0" applyFill="0" applyBorder="0" applyAlignment="0" applyProtection="0"/>
    <xf numFmtId="9" fontId="38" fillId="0" borderId="0" applyFill="0" applyBorder="0" applyAlignment="0" applyProtection="0"/>
    <xf numFmtId="0" fontId="42" fillId="6" borderId="0" applyNumberFormat="0" applyBorder="0" applyAlignment="0" applyProtection="0"/>
    <xf numFmtId="0" fontId="43" fillId="22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23" borderId="3" applyNumberFormat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52">
    <xf numFmtId="0" fontId="0" fillId="0" borderId="0" xfId="0" applyFont="1" applyAlignment="1"/>
    <xf numFmtId="0" fontId="0" fillId="0" borderId="0" xfId="0"/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56" fillId="28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7" fillId="0" borderId="0" xfId="0" applyFont="1" applyBorder="1" applyAlignment="1"/>
    <xf numFmtId="0" fontId="0" fillId="0" borderId="0" xfId="0" applyBorder="1" applyAlignment="1"/>
    <xf numFmtId="0" fontId="59" fillId="29" borderId="18" xfId="0" applyFont="1" applyFill="1" applyBorder="1" applyAlignment="1">
      <alignment horizontal="center" vertical="center" wrapText="1"/>
    </xf>
    <xf numFmtId="0" fontId="59" fillId="29" borderId="19" xfId="0" applyFont="1" applyFill="1" applyBorder="1" applyAlignment="1">
      <alignment horizontal="center" vertical="center" wrapText="1"/>
    </xf>
    <xf numFmtId="0" fontId="60" fillId="29" borderId="14" xfId="0" applyFont="1" applyFill="1" applyBorder="1" applyAlignment="1">
      <alignment horizontal="center" vertical="center" wrapText="1"/>
    </xf>
    <xf numFmtId="0" fontId="61" fillId="30" borderId="17" xfId="0" applyFont="1" applyFill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63" fillId="26" borderId="23" xfId="0" applyFont="1" applyFill="1" applyBorder="1" applyAlignment="1">
      <alignment wrapText="1"/>
    </xf>
    <xf numFmtId="166" fontId="60" fillId="0" borderId="15" xfId="0" applyNumberFormat="1" applyFont="1" applyBorder="1" applyAlignment="1">
      <alignment horizontal="center"/>
    </xf>
    <xf numFmtId="0" fontId="60" fillId="0" borderId="24" xfId="0" applyFont="1" applyBorder="1" applyAlignment="1">
      <alignment horizontal="center"/>
    </xf>
    <xf numFmtId="0" fontId="64" fillId="26" borderId="16" xfId="0" applyFont="1" applyFill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62" fillId="0" borderId="2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65" fillId="0" borderId="27" xfId="0" applyFont="1" applyBorder="1" applyAlignment="1">
      <alignment wrapText="1"/>
    </xf>
    <xf numFmtId="166" fontId="60" fillId="0" borderId="26" xfId="0" applyNumberFormat="1" applyFont="1" applyBorder="1" applyAlignment="1">
      <alignment horizontal="center"/>
    </xf>
    <xf numFmtId="0" fontId="66" fillId="0" borderId="25" xfId="0" applyFont="1" applyBorder="1" applyAlignment="1">
      <alignment horizontal="center"/>
    </xf>
    <xf numFmtId="0" fontId="67" fillId="0" borderId="28" xfId="0" applyFont="1" applyBorder="1" applyAlignment="1">
      <alignment horizontal="center"/>
    </xf>
    <xf numFmtId="0" fontId="0" fillId="0" borderId="25" xfId="0" applyBorder="1"/>
    <xf numFmtId="0" fontId="60" fillId="0" borderId="25" xfId="0" applyFont="1" applyBorder="1" applyAlignment="1">
      <alignment horizontal="center"/>
    </xf>
    <xf numFmtId="0" fontId="65" fillId="26" borderId="27" xfId="0" applyFont="1" applyFill="1" applyBorder="1" applyAlignment="1">
      <alignment wrapText="1"/>
    </xf>
    <xf numFmtId="0" fontId="68" fillId="27" borderId="27" xfId="0" applyFont="1" applyFill="1" applyBorder="1" applyAlignment="1">
      <alignment wrapText="1"/>
    </xf>
    <xf numFmtId="0" fontId="64" fillId="27" borderId="28" xfId="0" applyFont="1" applyFill="1" applyBorder="1" applyAlignment="1">
      <alignment horizontal="center"/>
    </xf>
    <xf numFmtId="0" fontId="62" fillId="0" borderId="29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0" fontId="65" fillId="0" borderId="31" xfId="0" applyFont="1" applyBorder="1" applyAlignment="1">
      <alignment wrapText="1"/>
    </xf>
    <xf numFmtId="166" fontId="60" fillId="0" borderId="30" xfId="0" applyNumberFormat="1" applyFont="1" applyBorder="1" applyAlignment="1">
      <alignment horizontal="center"/>
    </xf>
    <xf numFmtId="0" fontId="66" fillId="0" borderId="29" xfId="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0" fillId="0" borderId="29" xfId="0" applyBorder="1"/>
    <xf numFmtId="0" fontId="69" fillId="31" borderId="34" xfId="0" applyFont="1" applyFill="1" applyBorder="1" applyAlignment="1">
      <alignment horizontal="center" wrapText="1"/>
    </xf>
    <xf numFmtId="3" fontId="70" fillId="31" borderId="35" xfId="0" applyNumberFormat="1" applyFont="1" applyFill="1" applyBorder="1" applyAlignment="1">
      <alignment horizontal="center" vertical="center"/>
    </xf>
    <xf numFmtId="3" fontId="70" fillId="30" borderId="35" xfId="0" applyNumberFormat="1" applyFont="1" applyFill="1" applyBorder="1" applyAlignment="1">
      <alignment horizontal="center" vertical="center"/>
    </xf>
    <xf numFmtId="0" fontId="67" fillId="0" borderId="0" xfId="0" applyFont="1"/>
    <xf numFmtId="0" fontId="59" fillId="29" borderId="17" xfId="0" applyFont="1" applyFill="1" applyBorder="1" applyAlignment="1">
      <alignment horizontal="center" vertical="center" wrapText="1"/>
    </xf>
    <xf numFmtId="0" fontId="59" fillId="29" borderId="14" xfId="0" applyFont="1" applyFill="1" applyBorder="1" applyAlignment="1">
      <alignment horizontal="center" vertical="center" wrapText="1"/>
    </xf>
    <xf numFmtId="0" fontId="60" fillId="29" borderId="17" xfId="0" applyFont="1" applyFill="1" applyBorder="1" applyAlignment="1">
      <alignment horizontal="center" vertical="center" wrapText="1"/>
    </xf>
    <xf numFmtId="0" fontId="60" fillId="29" borderId="12" xfId="0" applyFont="1" applyFill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/>
    </xf>
    <xf numFmtId="0" fontId="59" fillId="0" borderId="15" xfId="0" applyFont="1" applyBorder="1"/>
    <xf numFmtId="0" fontId="65" fillId="0" borderId="24" xfId="0" applyFont="1" applyBorder="1" applyAlignment="1">
      <alignment wrapText="1"/>
    </xf>
    <xf numFmtId="166" fontId="60" fillId="0" borderId="37" xfId="0" applyNumberFormat="1" applyFont="1" applyBorder="1" applyAlignment="1">
      <alignment horizontal="center"/>
    </xf>
    <xf numFmtId="0" fontId="66" fillId="0" borderId="38" xfId="0" applyFont="1" applyBorder="1" applyAlignment="1">
      <alignment horizontal="center"/>
    </xf>
    <xf numFmtId="0" fontId="67" fillId="0" borderId="39" xfId="0" applyFont="1" applyBorder="1" applyAlignment="1">
      <alignment horizontal="center"/>
    </xf>
    <xf numFmtId="0" fontId="0" fillId="0" borderId="40" xfId="0" applyBorder="1"/>
    <xf numFmtId="0" fontId="59" fillId="0" borderId="26" xfId="0" applyFont="1" applyBorder="1"/>
    <xf numFmtId="0" fontId="65" fillId="0" borderId="25" xfId="0" applyFont="1" applyBorder="1" applyAlignment="1">
      <alignment wrapText="1"/>
    </xf>
    <xf numFmtId="166" fontId="60" fillId="0" borderId="41" xfId="0" applyNumberFormat="1" applyFont="1" applyBorder="1" applyAlignment="1">
      <alignment horizontal="center"/>
    </xf>
    <xf numFmtId="0" fontId="66" fillId="0" borderId="42" xfId="0" applyFont="1" applyBorder="1" applyAlignment="1">
      <alignment horizontal="center"/>
    </xf>
    <xf numFmtId="0" fontId="67" fillId="0" borderId="43" xfId="0" applyFont="1" applyBorder="1" applyAlignment="1">
      <alignment horizontal="center"/>
    </xf>
    <xf numFmtId="0" fontId="0" fillId="0" borderId="27" xfId="0" applyBorder="1"/>
    <xf numFmtId="0" fontId="63" fillId="27" borderId="25" xfId="0" applyFont="1" applyFill="1" applyBorder="1" applyAlignment="1">
      <alignment wrapText="1"/>
    </xf>
    <xf numFmtId="0" fontId="60" fillId="0" borderId="42" xfId="0" applyFont="1" applyBorder="1" applyAlignment="1">
      <alignment horizontal="center"/>
    </xf>
    <xf numFmtId="0" fontId="64" fillId="27" borderId="43" xfId="0" applyFont="1" applyFill="1" applyBorder="1" applyAlignment="1">
      <alignment horizontal="center"/>
    </xf>
    <xf numFmtId="0" fontId="66" fillId="0" borderId="44" xfId="0" applyFont="1" applyBorder="1" applyAlignment="1">
      <alignment horizontal="center"/>
    </xf>
    <xf numFmtId="0" fontId="59" fillId="0" borderId="30" xfId="0" applyFont="1" applyBorder="1"/>
    <xf numFmtId="0" fontId="65" fillId="27" borderId="33" xfId="0" applyFont="1" applyFill="1" applyBorder="1" applyAlignment="1">
      <alignment wrapText="1"/>
    </xf>
    <xf numFmtId="166" fontId="60" fillId="0" borderId="45" xfId="0" applyNumberFormat="1" applyFont="1" applyBorder="1" applyAlignment="1">
      <alignment horizontal="center"/>
    </xf>
    <xf numFmtId="0" fontId="60" fillId="0" borderId="35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69" fillId="32" borderId="33" xfId="0" applyFont="1" applyFill="1" applyBorder="1" applyAlignment="1">
      <alignment horizontal="center" wrapText="1"/>
    </xf>
    <xf numFmtId="3" fontId="70" fillId="32" borderId="45" xfId="0" applyNumberFormat="1" applyFont="1" applyFill="1" applyBorder="1" applyAlignment="1">
      <alignment horizontal="center"/>
    </xf>
    <xf numFmtId="3" fontId="70" fillId="30" borderId="35" xfId="0" applyNumberFormat="1" applyFont="1" applyFill="1" applyBorder="1" applyAlignment="1">
      <alignment horizontal="center"/>
    </xf>
    <xf numFmtId="0" fontId="67" fillId="0" borderId="48" xfId="0" applyFont="1" applyBorder="1" applyAlignment="1">
      <alignment horizontal="center"/>
    </xf>
    <xf numFmtId="0" fontId="0" fillId="0" borderId="31" xfId="0" applyBorder="1"/>
    <xf numFmtId="0" fontId="0" fillId="0" borderId="0" xfId="0" applyBorder="1"/>
    <xf numFmtId="0" fontId="60" fillId="29" borderId="10" xfId="0" applyFont="1" applyFill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/>
    </xf>
    <xf numFmtId="0" fontId="65" fillId="0" borderId="23" xfId="0" applyFont="1" applyBorder="1" applyAlignment="1">
      <alignment wrapText="1"/>
    </xf>
    <xf numFmtId="3" fontId="60" fillId="0" borderId="38" xfId="0" applyNumberFormat="1" applyFont="1" applyBorder="1" applyAlignment="1">
      <alignment horizontal="center"/>
    </xf>
    <xf numFmtId="0" fontId="64" fillId="0" borderId="49" xfId="0" applyFont="1" applyBorder="1" applyAlignment="1">
      <alignment horizontal="center"/>
    </xf>
    <xf numFmtId="0" fontId="65" fillId="28" borderId="27" xfId="0" applyFont="1" applyFill="1" applyBorder="1" applyAlignment="1">
      <alignment wrapText="1"/>
    </xf>
    <xf numFmtId="3" fontId="60" fillId="0" borderId="42" xfId="0" applyNumberFormat="1" applyFont="1" applyBorder="1" applyAlignment="1">
      <alignment horizontal="center"/>
    </xf>
    <xf numFmtId="0" fontId="64" fillId="28" borderId="43" xfId="0" applyFont="1" applyFill="1" applyBorder="1" applyAlignment="1">
      <alignment horizontal="center"/>
    </xf>
    <xf numFmtId="0" fontId="64" fillId="0" borderId="43" xfId="0" applyFont="1" applyBorder="1" applyAlignment="1">
      <alignment horizontal="center"/>
    </xf>
    <xf numFmtId="0" fontId="63" fillId="27" borderId="27" xfId="0" applyFont="1" applyFill="1" applyBorder="1" applyAlignment="1">
      <alignment wrapText="1"/>
    </xf>
    <xf numFmtId="3" fontId="60" fillId="0" borderId="50" xfId="0" applyNumberFormat="1" applyFont="1" applyBorder="1" applyAlignment="1">
      <alignment horizontal="center"/>
    </xf>
    <xf numFmtId="0" fontId="60" fillId="0" borderId="50" xfId="0" applyFont="1" applyBorder="1" applyAlignment="1">
      <alignment horizontal="center"/>
    </xf>
    <xf numFmtId="0" fontId="64" fillId="0" borderId="48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69" fillId="32" borderId="10" xfId="0" applyFont="1" applyFill="1" applyBorder="1" applyAlignment="1">
      <alignment horizontal="center" wrapText="1"/>
    </xf>
    <xf numFmtId="3" fontId="70" fillId="32" borderId="11" xfId="0" applyNumberFormat="1" applyFont="1" applyFill="1" applyBorder="1" applyAlignment="1">
      <alignment horizontal="center"/>
    </xf>
    <xf numFmtId="3" fontId="70" fillId="30" borderId="11" xfId="0" applyNumberFormat="1" applyFont="1" applyFill="1" applyBorder="1" applyAlignment="1">
      <alignment horizontal="center"/>
    </xf>
    <xf numFmtId="0" fontId="56" fillId="0" borderId="17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71" fillId="0" borderId="24" xfId="0" applyFont="1" applyBorder="1" applyAlignment="1">
      <alignment horizontal="center"/>
    </xf>
    <xf numFmtId="0" fontId="72" fillId="0" borderId="15" xfId="0" applyFont="1" applyBorder="1" applyAlignment="1">
      <alignment horizontal="center"/>
    </xf>
    <xf numFmtId="0" fontId="67" fillId="0" borderId="23" xfId="0" applyFont="1" applyBorder="1" applyAlignment="1">
      <alignment horizontal="center" vertical="center"/>
    </xf>
    <xf numFmtId="0" fontId="0" fillId="0" borderId="38" xfId="0" applyBorder="1"/>
    <xf numFmtId="0" fontId="71" fillId="0" borderId="25" xfId="0" applyFont="1" applyBorder="1" applyAlignment="1">
      <alignment horizontal="center"/>
    </xf>
    <xf numFmtId="0" fontId="72" fillId="0" borderId="26" xfId="0" applyFont="1" applyBorder="1" applyAlignment="1">
      <alignment horizontal="center"/>
    </xf>
    <xf numFmtId="0" fontId="67" fillId="0" borderId="27" xfId="0" applyFont="1" applyBorder="1" applyAlignment="1">
      <alignment horizontal="center" vertical="center"/>
    </xf>
    <xf numFmtId="0" fontId="0" fillId="0" borderId="42" xfId="0" applyBorder="1"/>
    <xf numFmtId="0" fontId="73" fillId="0" borderId="27" xfId="0" applyFont="1" applyBorder="1" applyAlignment="1">
      <alignment wrapText="1"/>
    </xf>
    <xf numFmtId="0" fontId="64" fillId="27" borderId="27" xfId="0" applyFont="1" applyFill="1" applyBorder="1" applyAlignment="1">
      <alignment horizontal="center" vertical="center"/>
    </xf>
    <xf numFmtId="0" fontId="64" fillId="0" borderId="42" xfId="0" applyFont="1" applyBorder="1" applyAlignment="1">
      <alignment horizontal="center"/>
    </xf>
    <xf numFmtId="0" fontId="64" fillId="28" borderId="27" xfId="0" applyFont="1" applyFill="1" applyBorder="1" applyAlignment="1">
      <alignment horizontal="center" vertical="center"/>
    </xf>
    <xf numFmtId="0" fontId="74" fillId="0" borderId="27" xfId="0" applyFont="1" applyBorder="1" applyAlignment="1">
      <alignment wrapText="1"/>
    </xf>
    <xf numFmtId="0" fontId="71" fillId="0" borderId="29" xfId="0" applyFont="1" applyBorder="1" applyAlignment="1">
      <alignment horizontal="center"/>
    </xf>
    <xf numFmtId="0" fontId="72" fillId="0" borderId="30" xfId="0" applyFont="1" applyBorder="1" applyAlignment="1">
      <alignment horizontal="center"/>
    </xf>
    <xf numFmtId="0" fontId="67" fillId="0" borderId="31" xfId="0" applyFont="1" applyBorder="1" applyAlignment="1">
      <alignment horizontal="center" vertical="center"/>
    </xf>
    <xf numFmtId="0" fontId="0" fillId="0" borderId="50" xfId="0" applyBorder="1"/>
    <xf numFmtId="0" fontId="59" fillId="0" borderId="24" xfId="0" applyFont="1" applyBorder="1" applyAlignment="1">
      <alignment horizontal="center"/>
    </xf>
    <xf numFmtId="0" fontId="74" fillId="0" borderId="24" xfId="0" applyFont="1" applyBorder="1" applyAlignment="1">
      <alignment wrapText="1"/>
    </xf>
    <xf numFmtId="3" fontId="60" fillId="0" borderId="16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7" fillId="0" borderId="38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/>
    </xf>
    <xf numFmtId="0" fontId="74" fillId="0" borderId="25" xfId="0" applyFont="1" applyBorder="1" applyAlignment="1">
      <alignment wrapText="1"/>
    </xf>
    <xf numFmtId="3" fontId="60" fillId="0" borderId="28" xfId="0" applyNumberFormat="1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67" fillId="0" borderId="42" xfId="0" applyFont="1" applyBorder="1" applyAlignment="1">
      <alignment horizontal="center" vertical="center"/>
    </xf>
    <xf numFmtId="0" fontId="73" fillId="0" borderId="25" xfId="0" applyFont="1" applyBorder="1" applyAlignment="1">
      <alignment wrapText="1"/>
    </xf>
    <xf numFmtId="0" fontId="66" fillId="0" borderId="43" xfId="0" applyFont="1" applyBorder="1" applyAlignment="1">
      <alignment horizontal="center"/>
    </xf>
    <xf numFmtId="0" fontId="59" fillId="0" borderId="29" xfId="0" applyFont="1" applyBorder="1" applyAlignment="1">
      <alignment horizontal="center"/>
    </xf>
    <xf numFmtId="0" fontId="74" fillId="0" borderId="29" xfId="0" applyFont="1" applyBorder="1" applyAlignment="1">
      <alignment wrapText="1"/>
    </xf>
    <xf numFmtId="3" fontId="60" fillId="0" borderId="32" xfId="0" applyNumberFormat="1" applyFont="1" applyBorder="1" applyAlignment="1">
      <alignment horizontal="center"/>
    </xf>
    <xf numFmtId="0" fontId="66" fillId="0" borderId="48" xfId="0" applyFont="1" applyBorder="1" applyAlignment="1">
      <alignment horizontal="center"/>
    </xf>
    <xf numFmtId="0" fontId="67" fillId="0" borderId="50" xfId="0" applyFont="1" applyBorder="1" applyAlignment="1">
      <alignment horizontal="center" vertical="center"/>
    </xf>
    <xf numFmtId="0" fontId="69" fillId="31" borderId="33" xfId="0" applyFont="1" applyFill="1" applyBorder="1" applyAlignment="1">
      <alignment horizontal="center" wrapText="1"/>
    </xf>
    <xf numFmtId="3" fontId="70" fillId="31" borderId="45" xfId="0" applyNumberFormat="1" applyFont="1" applyFill="1" applyBorder="1" applyAlignment="1">
      <alignment horizontal="center" vertical="center"/>
    </xf>
    <xf numFmtId="0" fontId="60" fillId="29" borderId="52" xfId="0" applyFont="1" applyFill="1" applyBorder="1" applyAlignment="1">
      <alignment horizontal="center" vertical="center" wrapText="1"/>
    </xf>
    <xf numFmtId="0" fontId="59" fillId="0" borderId="20" xfId="0" applyFont="1" applyBorder="1" applyAlignment="1">
      <alignment horizontal="center"/>
    </xf>
    <xf numFmtId="0" fontId="72" fillId="0" borderId="22" xfId="0" applyFont="1" applyBorder="1" applyAlignment="1">
      <alignment horizontal="center"/>
    </xf>
    <xf numFmtId="3" fontId="60" fillId="0" borderId="37" xfId="0" applyNumberFormat="1" applyFont="1" applyBorder="1" applyAlignment="1">
      <alignment horizontal="center"/>
    </xf>
    <xf numFmtId="0" fontId="60" fillId="0" borderId="51" xfId="0" applyFont="1" applyBorder="1" applyAlignment="1">
      <alignment horizontal="center"/>
    </xf>
    <xf numFmtId="0" fontId="67" fillId="0" borderId="49" xfId="0" applyFont="1" applyBorder="1" applyAlignment="1">
      <alignment vertical="center"/>
    </xf>
    <xf numFmtId="0" fontId="0" fillId="0" borderId="24" xfId="0" applyBorder="1"/>
    <xf numFmtId="3" fontId="60" fillId="0" borderId="41" xfId="0" applyNumberFormat="1" applyFont="1" applyBorder="1" applyAlignment="1">
      <alignment horizontal="center"/>
    </xf>
    <xf numFmtId="0" fontId="60" fillId="0" borderId="44" xfId="0" applyFont="1" applyBorder="1" applyAlignment="1">
      <alignment horizontal="center"/>
    </xf>
    <xf numFmtId="0" fontId="67" fillId="0" borderId="43" xfId="0" applyFont="1" applyBorder="1" applyAlignment="1">
      <alignment vertical="center"/>
    </xf>
    <xf numFmtId="0" fontId="73" fillId="27" borderId="25" xfId="0" applyFont="1" applyFill="1" applyBorder="1" applyAlignment="1">
      <alignment wrapText="1"/>
    </xf>
    <xf numFmtId="0" fontId="67" fillId="27" borderId="43" xfId="0" applyFont="1" applyFill="1" applyBorder="1" applyAlignment="1">
      <alignment vertical="center"/>
    </xf>
    <xf numFmtId="0" fontId="59" fillId="0" borderId="33" xfId="0" applyFont="1" applyBorder="1" applyAlignment="1">
      <alignment horizontal="center"/>
    </xf>
    <xf numFmtId="0" fontId="72" fillId="0" borderId="53" xfId="0" applyFont="1" applyBorder="1" applyAlignment="1">
      <alignment horizontal="center"/>
    </xf>
    <xf numFmtId="0" fontId="74" fillId="0" borderId="33" xfId="0" applyFont="1" applyBorder="1" applyAlignment="1">
      <alignment wrapText="1"/>
    </xf>
    <xf numFmtId="3" fontId="60" fillId="0" borderId="45" xfId="0" applyNumberFormat="1" applyFont="1" applyBorder="1" applyAlignment="1">
      <alignment horizontal="center"/>
    </xf>
    <xf numFmtId="0" fontId="60" fillId="0" borderId="54" xfId="0" applyFont="1" applyBorder="1" applyAlignment="1">
      <alignment horizontal="center"/>
    </xf>
    <xf numFmtId="0" fontId="67" fillId="0" borderId="48" xfId="0" applyFont="1" applyBorder="1" applyAlignment="1">
      <alignment vertical="center"/>
    </xf>
    <xf numFmtId="0" fontId="69" fillId="31" borderId="10" xfId="0" applyFont="1" applyFill="1" applyBorder="1" applyAlignment="1">
      <alignment horizontal="center" wrapText="1"/>
    </xf>
    <xf numFmtId="3" fontId="70" fillId="31" borderId="11" xfId="0" applyNumberFormat="1" applyFont="1" applyFill="1" applyBorder="1" applyAlignment="1">
      <alignment horizontal="center" vertical="center"/>
    </xf>
    <xf numFmtId="0" fontId="56" fillId="0" borderId="19" xfId="0" applyFont="1" applyBorder="1" applyAlignment="1">
      <alignment horizontal="center" vertical="center" wrapText="1"/>
    </xf>
    <xf numFmtId="0" fontId="65" fillId="28" borderId="49" xfId="0" applyFont="1" applyFill="1" applyBorder="1" applyAlignment="1">
      <alignment wrapText="1"/>
    </xf>
    <xf numFmtId="3" fontId="60" fillId="0" borderId="24" xfId="0" applyNumberFormat="1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4" fillId="28" borderId="39" xfId="0" applyFont="1" applyFill="1" applyBorder="1" applyAlignment="1">
      <alignment horizontal="center"/>
    </xf>
    <xf numFmtId="0" fontId="0" fillId="0" borderId="20" xfId="0" applyBorder="1"/>
    <xf numFmtId="0" fontId="65" fillId="0" borderId="43" xfId="0" applyFont="1" applyBorder="1" applyAlignment="1">
      <alignment wrapText="1"/>
    </xf>
    <xf numFmtId="3" fontId="60" fillId="0" borderId="25" xfId="0" applyNumberFormat="1" applyFont="1" applyBorder="1" applyAlignment="1">
      <alignment horizontal="center"/>
    </xf>
    <xf numFmtId="0" fontId="60" fillId="0" borderId="28" xfId="0" applyFont="1" applyBorder="1" applyAlignment="1">
      <alignment horizontal="center"/>
    </xf>
    <xf numFmtId="0" fontId="75" fillId="0" borderId="43" xfId="0" applyFont="1" applyBorder="1" applyAlignment="1">
      <alignment wrapText="1"/>
    </xf>
    <xf numFmtId="0" fontId="59" fillId="0" borderId="26" xfId="0" applyFont="1" applyBorder="1" applyAlignment="1">
      <alignment vertical="center"/>
    </xf>
    <xf numFmtId="0" fontId="65" fillId="0" borderId="43" xfId="0" applyFont="1" applyBorder="1" applyAlignment="1">
      <alignment vertical="center" wrapText="1"/>
    </xf>
    <xf numFmtId="3" fontId="60" fillId="0" borderId="25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3" fillId="27" borderId="43" xfId="0" applyFont="1" applyFill="1" applyBorder="1" applyAlignment="1">
      <alignment wrapText="1"/>
    </xf>
    <xf numFmtId="0" fontId="65" fillId="27" borderId="43" xfId="0" applyFont="1" applyFill="1" applyBorder="1" applyAlignment="1">
      <alignment wrapText="1"/>
    </xf>
    <xf numFmtId="0" fontId="66" fillId="0" borderId="28" xfId="0" applyFont="1" applyBorder="1" applyAlignment="1">
      <alignment horizontal="center"/>
    </xf>
    <xf numFmtId="0" fontId="65" fillId="0" borderId="48" xfId="0" applyFont="1" applyBorder="1" applyAlignment="1">
      <alignment wrapText="1"/>
    </xf>
    <xf numFmtId="3" fontId="60" fillId="0" borderId="29" xfId="0" applyNumberFormat="1" applyFont="1" applyBorder="1" applyAlignment="1">
      <alignment horizontal="center"/>
    </xf>
    <xf numFmtId="0" fontId="66" fillId="0" borderId="32" xfId="0" applyFont="1" applyBorder="1" applyAlignment="1">
      <alignment horizontal="center"/>
    </xf>
    <xf numFmtId="0" fontId="69" fillId="31" borderId="14" xfId="0" applyFont="1" applyFill="1" applyBorder="1" applyAlignment="1">
      <alignment horizontal="center" wrapText="1"/>
    </xf>
    <xf numFmtId="3" fontId="70" fillId="31" borderId="17" xfId="0" applyNumberFormat="1" applyFont="1" applyFill="1" applyBorder="1" applyAlignment="1">
      <alignment horizontal="center" vertical="center"/>
    </xf>
    <xf numFmtId="3" fontId="70" fillId="30" borderId="52" xfId="0" applyNumberFormat="1" applyFont="1" applyFill="1" applyBorder="1" applyAlignment="1">
      <alignment horizontal="center" vertical="center"/>
    </xf>
    <xf numFmtId="0" fontId="60" fillId="0" borderId="15" xfId="0" applyFont="1" applyBorder="1" applyAlignment="1">
      <alignment horizontal="center"/>
    </xf>
    <xf numFmtId="0" fontId="67" fillId="0" borderId="25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/>
    </xf>
    <xf numFmtId="0" fontId="65" fillId="0" borderId="55" xfId="0" applyFont="1" applyBorder="1" applyAlignment="1">
      <alignment wrapText="1"/>
    </xf>
    <xf numFmtId="3" fontId="60" fillId="0" borderId="56" xfId="0" applyNumberFormat="1" applyFont="1" applyBorder="1" applyAlignment="1">
      <alignment horizontal="center"/>
    </xf>
    <xf numFmtId="0" fontId="60" fillId="0" borderId="57" xfId="0" applyFont="1" applyBorder="1" applyAlignment="1">
      <alignment horizontal="center"/>
    </xf>
    <xf numFmtId="0" fontId="65" fillId="28" borderId="25" xfId="0" applyFont="1" applyFill="1" applyBorder="1" applyAlignment="1">
      <alignment wrapText="1"/>
    </xf>
    <xf numFmtId="0" fontId="64" fillId="28" borderId="25" xfId="0" applyFont="1" applyFill="1" applyBorder="1" applyAlignment="1">
      <alignment horizontal="center" vertical="center"/>
    </xf>
    <xf numFmtId="0" fontId="63" fillId="0" borderId="29" xfId="0" applyFont="1" applyBorder="1" applyAlignment="1">
      <alignment wrapText="1"/>
    </xf>
    <xf numFmtId="3" fontId="60" fillId="0" borderId="58" xfId="0" applyNumberFormat="1" applyFont="1" applyBorder="1" applyAlignment="1">
      <alignment horizontal="center"/>
    </xf>
    <xf numFmtId="0" fontId="60" fillId="0" borderId="30" xfId="0" applyFont="1" applyBorder="1" applyAlignment="1">
      <alignment horizontal="center"/>
    </xf>
    <xf numFmtId="0" fontId="67" fillId="0" borderId="29" xfId="0" applyFont="1" applyBorder="1" applyAlignment="1">
      <alignment horizontal="center" vertical="center"/>
    </xf>
    <xf numFmtId="0" fontId="69" fillId="32" borderId="17" xfId="0" applyFont="1" applyFill="1" applyBorder="1" applyAlignment="1">
      <alignment horizontal="center" wrapText="1"/>
    </xf>
    <xf numFmtId="3" fontId="70" fillId="32" borderId="52" xfId="0" applyNumberFormat="1" applyFont="1" applyFill="1" applyBorder="1" applyAlignment="1">
      <alignment horizontal="center"/>
    </xf>
    <xf numFmtId="0" fontId="67" fillId="0" borderId="20" xfId="0" applyFont="1" applyBorder="1" applyAlignment="1">
      <alignment horizontal="center"/>
    </xf>
    <xf numFmtId="0" fontId="67" fillId="0" borderId="25" xfId="0" applyFont="1" applyBorder="1" applyAlignment="1">
      <alignment horizontal="center"/>
    </xf>
    <xf numFmtId="0" fontId="59" fillId="0" borderId="25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63" fillId="27" borderId="25" xfId="0" applyFont="1" applyFill="1" applyBorder="1" applyAlignment="1">
      <alignment vertical="center" wrapText="1"/>
    </xf>
    <xf numFmtId="3" fontId="60" fillId="0" borderId="41" xfId="0" applyNumberFormat="1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4" fillId="27" borderId="25" xfId="0" applyFont="1" applyFill="1" applyBorder="1" applyAlignment="1">
      <alignment horizontal="center"/>
    </xf>
    <xf numFmtId="0" fontId="69" fillId="0" borderId="25" xfId="0" applyFont="1" applyBorder="1" applyAlignment="1">
      <alignment wrapText="1"/>
    </xf>
    <xf numFmtId="0" fontId="65" fillId="0" borderId="29" xfId="0" applyFont="1" applyBorder="1" applyAlignment="1">
      <alignment wrapText="1"/>
    </xf>
    <xf numFmtId="0" fontId="67" fillId="0" borderId="29" xfId="0" applyFont="1" applyBorder="1" applyAlignment="1">
      <alignment horizontal="center"/>
    </xf>
    <xf numFmtId="0" fontId="0" fillId="0" borderId="0" xfId="0" applyFont="1"/>
    <xf numFmtId="0" fontId="76" fillId="32" borderId="14" xfId="0" applyFont="1" applyFill="1" applyBorder="1" applyAlignment="1">
      <alignment horizontal="center" wrapText="1"/>
    </xf>
    <xf numFmtId="3" fontId="54" fillId="32" borderId="11" xfId="0" applyNumberFormat="1" applyFont="1" applyFill="1" applyBorder="1" applyAlignment="1">
      <alignment horizontal="center"/>
    </xf>
    <xf numFmtId="3" fontId="54" fillId="30" borderId="11" xfId="0" applyNumberFormat="1" applyFont="1" applyFill="1" applyBorder="1" applyAlignment="1">
      <alignment horizontal="center"/>
    </xf>
    <xf numFmtId="0" fontId="64" fillId="0" borderId="0" xfId="0" applyFont="1" applyAlignment="1">
      <alignment horizontal="center" vertical="center"/>
    </xf>
    <xf numFmtId="0" fontId="77" fillId="0" borderId="0" xfId="0" applyFont="1" applyAlignment="1">
      <alignment horizontal="center"/>
    </xf>
    <xf numFmtId="0" fontId="58" fillId="0" borderId="0" xfId="0" applyFont="1" applyBorder="1" applyAlignment="1">
      <alignment horizontal="center" vertical="center" textRotation="90"/>
    </xf>
    <xf numFmtId="0" fontId="67" fillId="0" borderId="0" xfId="0" applyFont="1" applyBorder="1" applyAlignment="1">
      <alignment horizontal="center"/>
    </xf>
    <xf numFmtId="3" fontId="70" fillId="30" borderId="13" xfId="0" applyNumberFormat="1" applyFont="1" applyFill="1" applyBorder="1" applyAlignment="1">
      <alignment horizontal="center"/>
    </xf>
    <xf numFmtId="0" fontId="60" fillId="37" borderId="26" xfId="0" applyFont="1" applyFill="1" applyBorder="1" applyAlignment="1">
      <alignment horizontal="center"/>
    </xf>
    <xf numFmtId="0" fontId="60" fillId="37" borderId="30" xfId="0" applyFont="1" applyFill="1" applyBorder="1" applyAlignment="1">
      <alignment horizontal="center"/>
    </xf>
    <xf numFmtId="0" fontId="0" fillId="0" borderId="15" xfId="0" applyBorder="1"/>
    <xf numFmtId="0" fontId="0" fillId="0" borderId="26" xfId="0" applyBorder="1"/>
    <xf numFmtId="0" fontId="0" fillId="0" borderId="30" xfId="0" applyBorder="1"/>
    <xf numFmtId="0" fontId="11" fillId="0" borderId="0" xfId="0" applyFont="1"/>
    <xf numFmtId="0" fontId="58" fillId="0" borderId="17" xfId="0" applyFont="1" applyBorder="1" applyAlignment="1">
      <alignment horizontal="center" vertical="center" textRotation="90"/>
    </xf>
    <xf numFmtId="0" fontId="53" fillId="0" borderId="0" xfId="0" applyFont="1" applyBorder="1" applyAlignment="1">
      <alignment horizontal="center"/>
    </xf>
    <xf numFmtId="0" fontId="55" fillId="26" borderId="0" xfId="0" applyFont="1" applyFill="1" applyBorder="1" applyAlignment="1">
      <alignment horizontal="center" vertical="center"/>
    </xf>
    <xf numFmtId="0" fontId="56" fillId="27" borderId="0" xfId="0" applyFont="1" applyFill="1" applyBorder="1" applyAlignment="1">
      <alignment horizontal="center" vertical="center"/>
    </xf>
    <xf numFmtId="0" fontId="62" fillId="0" borderId="33" xfId="0" applyFont="1" applyBorder="1" applyAlignment="1">
      <alignment horizontal="center"/>
    </xf>
    <xf numFmtId="0" fontId="78" fillId="33" borderId="55" xfId="0" applyFont="1" applyFill="1" applyBorder="1" applyAlignment="1">
      <alignment horizontal="center" vertical="center" wrapText="1"/>
    </xf>
    <xf numFmtId="0" fontId="78" fillId="33" borderId="59" xfId="0" applyFont="1" applyFill="1" applyBorder="1" applyAlignment="1">
      <alignment horizontal="center" vertical="center" wrapText="1"/>
    </xf>
    <xf numFmtId="0" fontId="78" fillId="33" borderId="33" xfId="0" applyFont="1" applyFill="1" applyBorder="1" applyAlignment="1">
      <alignment horizontal="center" vertical="center" wrapText="1"/>
    </xf>
    <xf numFmtId="0" fontId="55" fillId="33" borderId="55" xfId="0" applyFont="1" applyFill="1" applyBorder="1" applyAlignment="1">
      <alignment horizontal="center" vertical="center" wrapText="1"/>
    </xf>
    <xf numFmtId="0" fontId="55" fillId="33" borderId="59" xfId="0" applyFont="1" applyFill="1" applyBorder="1" applyAlignment="1">
      <alignment horizontal="center" vertical="center" wrapText="1"/>
    </xf>
    <xf numFmtId="0" fontId="55" fillId="33" borderId="33" xfId="0" applyFont="1" applyFill="1" applyBorder="1" applyAlignment="1">
      <alignment horizontal="center" vertical="center" wrapText="1"/>
    </xf>
    <xf numFmtId="0" fontId="69" fillId="34" borderId="14" xfId="0" applyFont="1" applyFill="1" applyBorder="1" applyAlignment="1">
      <alignment horizontal="center" wrapText="1"/>
    </xf>
    <xf numFmtId="0" fontId="69" fillId="34" borderId="52" xfId="0" applyFont="1" applyFill="1" applyBorder="1" applyAlignment="1">
      <alignment horizontal="center" wrapText="1"/>
    </xf>
    <xf numFmtId="0" fontId="52" fillId="35" borderId="60" xfId="0" applyFont="1" applyFill="1" applyBorder="1" applyAlignment="1">
      <alignment horizontal="center" vertical="center" wrapText="1"/>
    </xf>
    <xf numFmtId="0" fontId="52" fillId="35" borderId="61" xfId="0" applyFont="1" applyFill="1" applyBorder="1" applyAlignment="1">
      <alignment horizontal="center" vertical="center" wrapText="1"/>
    </xf>
    <xf numFmtId="0" fontId="52" fillId="35" borderId="54" xfId="0" applyFont="1" applyFill="1" applyBorder="1" applyAlignment="1">
      <alignment horizontal="center" vertical="center" wrapText="1"/>
    </xf>
    <xf numFmtId="0" fontId="78" fillId="35" borderId="60" xfId="0" applyFont="1" applyFill="1" applyBorder="1" applyAlignment="1">
      <alignment horizontal="center" vertical="center" wrapText="1"/>
    </xf>
    <xf numFmtId="0" fontId="78" fillId="35" borderId="61" xfId="0" applyFont="1" applyFill="1" applyBorder="1" applyAlignment="1">
      <alignment horizontal="center" vertical="center" wrapText="1"/>
    </xf>
    <xf numFmtId="0" fontId="78" fillId="35" borderId="54" xfId="0" applyFont="1" applyFill="1" applyBorder="1" applyAlignment="1">
      <alignment horizontal="center" vertical="center" wrapText="1"/>
    </xf>
    <xf numFmtId="0" fontId="59" fillId="0" borderId="39" xfId="0" applyFont="1" applyBorder="1" applyAlignment="1">
      <alignment horizontal="center"/>
    </xf>
    <xf numFmtId="0" fontId="52" fillId="36" borderId="18" xfId="0" applyFont="1" applyFill="1" applyBorder="1" applyAlignment="1">
      <alignment horizontal="center" vertical="center" wrapText="1"/>
    </xf>
    <xf numFmtId="0" fontId="52" fillId="36" borderId="59" xfId="0" applyFont="1" applyFill="1" applyBorder="1" applyAlignment="1">
      <alignment horizontal="center" vertical="center" wrapText="1"/>
    </xf>
    <xf numFmtId="0" fontId="52" fillId="36" borderId="62" xfId="0" applyFont="1" applyFill="1" applyBorder="1" applyAlignment="1">
      <alignment horizontal="center" vertical="center" wrapText="1"/>
    </xf>
    <xf numFmtId="0" fontId="78" fillId="36" borderId="18" xfId="0" applyFont="1" applyFill="1" applyBorder="1" applyAlignment="1">
      <alignment horizontal="center" vertical="center" wrapText="1"/>
    </xf>
    <xf numFmtId="0" fontId="78" fillId="36" borderId="59" xfId="0" applyFont="1" applyFill="1" applyBorder="1" applyAlignment="1">
      <alignment horizontal="center" vertical="center" wrapText="1"/>
    </xf>
    <xf numFmtId="0" fontId="78" fillId="36" borderId="33" xfId="0" applyFont="1" applyFill="1" applyBorder="1" applyAlignment="1">
      <alignment horizontal="center" vertical="center" wrapText="1"/>
    </xf>
    <xf numFmtId="0" fontId="52" fillId="36" borderId="33" xfId="0" applyFont="1" applyFill="1" applyBorder="1" applyAlignment="1">
      <alignment horizontal="center" vertical="center" wrapText="1"/>
    </xf>
    <xf numFmtId="0" fontId="52" fillId="36" borderId="55" xfId="0" applyFont="1" applyFill="1" applyBorder="1" applyAlignment="1">
      <alignment horizontal="center" vertical="center" wrapText="1"/>
    </xf>
    <xf numFmtId="0" fontId="52" fillId="36" borderId="59" xfId="0" applyFont="1" applyFill="1" applyBorder="1" applyAlignment="1">
      <alignment horizontal="center" vertical="center"/>
    </xf>
    <xf numFmtId="0" fontId="52" fillId="36" borderId="33" xfId="0" applyFont="1" applyFill="1" applyBorder="1" applyAlignment="1">
      <alignment horizontal="center" vertical="center"/>
    </xf>
    <xf numFmtId="0" fontId="78" fillId="38" borderId="18" xfId="0" applyFont="1" applyFill="1" applyBorder="1" applyAlignment="1">
      <alignment horizontal="center" vertical="center" wrapText="1"/>
    </xf>
    <xf numFmtId="0" fontId="78" fillId="38" borderId="59" xfId="0" applyFont="1" applyFill="1" applyBorder="1" applyAlignment="1">
      <alignment horizontal="center" vertical="center" wrapText="1"/>
    </xf>
    <xf numFmtId="0" fontId="78" fillId="38" borderId="33" xfId="0" applyFont="1" applyFill="1" applyBorder="1" applyAlignment="1">
      <alignment horizontal="center" vertical="center" wrapText="1"/>
    </xf>
  </cellXfs>
  <cellStyles count="136">
    <cellStyle name="20 % - Accent1 2" xfId="12"/>
    <cellStyle name="20 % - Accent2 2" xfId="13"/>
    <cellStyle name="20 % - Accent3 2" xfId="14"/>
    <cellStyle name="20 % - Accent4 2" xfId="15"/>
    <cellStyle name="20 % - Accent5 2" xfId="16"/>
    <cellStyle name="20 % - Accent6 2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40 % - Accent1 2" xfId="24"/>
    <cellStyle name="40 % - Accent2 2" xfId="25"/>
    <cellStyle name="40 % - Accent3 2" xfId="26"/>
    <cellStyle name="40 % - Accent4 2" xfId="27"/>
    <cellStyle name="40 % - Accent5 2" xfId="28"/>
    <cellStyle name="40 % - Accent6 2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 % - Accent1 2" xfId="36"/>
    <cellStyle name="60 % - Accent2 2" xfId="37"/>
    <cellStyle name="60 % - Accent3 2" xfId="38"/>
    <cellStyle name="60 % - Accent4 2" xfId="39"/>
    <cellStyle name="60 % - Accent5 2" xfId="40"/>
    <cellStyle name="60 % - Accent6 2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vertissement 2" xfId="54"/>
    <cellStyle name="Bad" xfId="55"/>
    <cellStyle name="Calcul 2" xfId="56"/>
    <cellStyle name="Calculation" xfId="57"/>
    <cellStyle name="Cellule liée 2" xfId="58"/>
    <cellStyle name="Check Cell" xfId="59"/>
    <cellStyle name="Commentaire 2" xfId="60"/>
    <cellStyle name="Entrée 2" xfId="61"/>
    <cellStyle name="Euro" xfId="62"/>
    <cellStyle name="Euro 2" xfId="63"/>
    <cellStyle name="Euro 3" xfId="64"/>
    <cellStyle name="Euro 4" xfId="65"/>
    <cellStyle name="Euro_10-11-17 péréquation2010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Insatisfaisant 2" xfId="74"/>
    <cellStyle name="Lien hypertexte 2" xfId="2"/>
    <cellStyle name="Lien hypertexte 2 2" xfId="75"/>
    <cellStyle name="Lien hypertexte 3" xfId="5"/>
    <cellStyle name="Lien hypertexte 3 2" xfId="76"/>
    <cellStyle name="Linked Cell" xfId="77"/>
    <cellStyle name="Milliers 2" xfId="78"/>
    <cellStyle name="Milliers 3" xfId="79"/>
    <cellStyle name="Milliers 4" xfId="80"/>
    <cellStyle name="Milliers 4 2" xfId="81"/>
    <cellStyle name="Milliers 5" xfId="82"/>
    <cellStyle name="Milliers 6" xfId="83"/>
    <cellStyle name="Milliers 7" xfId="84"/>
    <cellStyle name="Monétaire 2" xfId="85"/>
    <cellStyle name="Neutral" xfId="86"/>
    <cellStyle name="Neutre 2" xfId="8"/>
    <cellStyle name="Neutre 2 2" xfId="87"/>
    <cellStyle name="Normal" xfId="0" builtinId="0"/>
    <cellStyle name="Normal 10" xfId="11"/>
    <cellStyle name="Normal 11" xfId="123"/>
    <cellStyle name="Normal 12" xfId="131"/>
    <cellStyle name="Normal 13" xfId="132"/>
    <cellStyle name="Normal 14" xfId="135"/>
    <cellStyle name="Normal 2" xfId="1"/>
    <cellStyle name="Normal 2 2" xfId="4"/>
    <cellStyle name="Normal 2 2 2" xfId="88"/>
    <cellStyle name="Normal 2_Soutien Ets privés ex-DG" xfId="89"/>
    <cellStyle name="Normal 3" xfId="3"/>
    <cellStyle name="Normal 3 2" xfId="9"/>
    <cellStyle name="Normal 3 2 2" xfId="90"/>
    <cellStyle name="Normal 3 2 3" xfId="127"/>
    <cellStyle name="Normal 3 3" xfId="91"/>
    <cellStyle name="Normal 3 3 2" xfId="129"/>
    <cellStyle name="Normal 3 4" xfId="121"/>
    <cellStyle name="Normal 3 5" xfId="124"/>
    <cellStyle name="Normal 3 6" xfId="133"/>
    <cellStyle name="Normal 4" xfId="6"/>
    <cellStyle name="Normal 4 2" xfId="10"/>
    <cellStyle name="Normal 4 2 2" xfId="92"/>
    <cellStyle name="Normal 4 2 3" xfId="128"/>
    <cellStyle name="Normal 4 3" xfId="93"/>
    <cellStyle name="Normal 4 3 2" xfId="130"/>
    <cellStyle name="Normal 4 4" xfId="122"/>
    <cellStyle name="Normal 4 5" xfId="125"/>
    <cellStyle name="Normal 4 6" xfId="134"/>
    <cellStyle name="Normal 5" xfId="94"/>
    <cellStyle name="Normal 5 2" xfId="95"/>
    <cellStyle name="Normal 5 3" xfId="96"/>
    <cellStyle name="Normal 5 4" xfId="126"/>
    <cellStyle name="Normal 6" xfId="97"/>
    <cellStyle name="Normal 6 2" xfId="98"/>
    <cellStyle name="Normal 7" xfId="99"/>
    <cellStyle name="Normal 8" xfId="100"/>
    <cellStyle name="Normal 8 2" xfId="101"/>
    <cellStyle name="Normal 9" xfId="102"/>
    <cellStyle name="Normal 9 2" xfId="103"/>
    <cellStyle name="Note" xfId="104"/>
    <cellStyle name="Output" xfId="105"/>
    <cellStyle name="Pourcentage 2" xfId="106"/>
    <cellStyle name="Pourcentage 3" xfId="107"/>
    <cellStyle name="Satisfaisant 2" xfId="7"/>
    <cellStyle name="Satisfaisant 2 2" xfId="108"/>
    <cellStyle name="Sortie 2" xfId="109"/>
    <cellStyle name="Texte explicatif 2" xfId="110"/>
    <cellStyle name="Title" xfId="111"/>
    <cellStyle name="Titre 1" xfId="112"/>
    <cellStyle name="Titre 2" xfId="113"/>
    <cellStyle name="Titre 1 2" xfId="114"/>
    <cellStyle name="Titre 2 2" xfId="115"/>
    <cellStyle name="Titre 3 2" xfId="116"/>
    <cellStyle name="Titre 4 2" xfId="117"/>
    <cellStyle name="Total 2" xfId="118"/>
    <cellStyle name="Vérification 2" xfId="119"/>
    <cellStyle name="Warning Text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workbookViewId="0">
      <selection activeCell="K6" sqref="K6"/>
    </sheetView>
  </sheetViews>
  <sheetFormatPr baseColWidth="10" defaultColWidth="9.140625" defaultRowHeight="12.75" x14ac:dyDescent="0.2"/>
  <cols>
    <col min="1" max="1" width="5.140625" style="1" customWidth="1"/>
    <col min="2" max="2" width="9.7109375" style="1" customWidth="1"/>
    <col min="3" max="3" width="19.7109375" style="1" customWidth="1"/>
    <col min="4" max="4" width="27.85546875" style="1" customWidth="1"/>
    <col min="5" max="5" width="10.7109375" style="1" customWidth="1"/>
    <col min="6" max="6" width="18" style="1" customWidth="1"/>
    <col min="7" max="7" width="31.7109375" style="1" customWidth="1"/>
    <col min="8" max="8" width="18.42578125" style="1" customWidth="1"/>
    <col min="9" max="9" width="17.140625" style="1" customWidth="1"/>
    <col min="10" max="1025" width="10.7109375" style="1" customWidth="1"/>
    <col min="1026" max="16384" width="9.140625" style="1"/>
  </cols>
  <sheetData>
    <row r="1" spans="1:9" x14ac:dyDescent="0.2">
      <c r="A1" s="218" t="s">
        <v>216</v>
      </c>
    </row>
    <row r="2" spans="1:9" ht="18.75" x14ac:dyDescent="0.3">
      <c r="A2" s="220" t="s">
        <v>1</v>
      </c>
      <c r="B2" s="220"/>
      <c r="C2" s="220"/>
      <c r="D2" s="220"/>
      <c r="E2" s="220"/>
      <c r="F2" s="220"/>
      <c r="G2" s="220"/>
      <c r="H2" s="220"/>
      <c r="I2" s="220"/>
    </row>
    <row r="3" spans="1:9" ht="18.75" x14ac:dyDescent="0.3">
      <c r="A3" s="2"/>
      <c r="B3" s="2"/>
      <c r="C3" s="2"/>
      <c r="D3" s="2"/>
      <c r="E3" s="2"/>
      <c r="F3" s="2"/>
      <c r="G3" s="2"/>
      <c r="H3" s="2"/>
      <c r="I3" s="2"/>
    </row>
    <row r="4" spans="1:9" s="5" customFormat="1" ht="18.75" x14ac:dyDescent="0.2">
      <c r="A4" s="3"/>
      <c r="B4" s="221" t="s">
        <v>2</v>
      </c>
      <c r="C4" s="221"/>
      <c r="D4" s="222" t="s">
        <v>3</v>
      </c>
      <c r="E4" s="222"/>
      <c r="F4" s="4" t="s">
        <v>4</v>
      </c>
      <c r="G4" s="3"/>
    </row>
    <row r="5" spans="1:9" ht="15.75" thickBot="1" x14ac:dyDescent="0.3">
      <c r="D5" s="6"/>
      <c r="F5" s="7"/>
    </row>
    <row r="6" spans="1:9" ht="34.5" customHeight="1" thickBot="1" x14ac:dyDescent="0.25">
      <c r="A6" s="219" t="s">
        <v>5</v>
      </c>
      <c r="B6" s="8" t="s">
        <v>6</v>
      </c>
      <c r="C6" s="9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H6" s="13" t="s">
        <v>12</v>
      </c>
      <c r="I6" s="14" t="s">
        <v>13</v>
      </c>
    </row>
    <row r="7" spans="1:9" ht="15" thickBot="1" x14ac:dyDescent="0.25">
      <c r="A7" s="219"/>
      <c r="B7" s="15" t="s">
        <v>14</v>
      </c>
      <c r="C7" s="16" t="s">
        <v>15</v>
      </c>
      <c r="D7" s="17" t="s">
        <v>15</v>
      </c>
      <c r="E7" s="18">
        <v>12757</v>
      </c>
      <c r="F7" s="19">
        <v>1277</v>
      </c>
      <c r="G7" s="20" t="s">
        <v>16</v>
      </c>
      <c r="H7" s="21" t="s">
        <v>17</v>
      </c>
      <c r="I7" s="224" t="s">
        <v>215</v>
      </c>
    </row>
    <row r="8" spans="1:9" ht="13.5" thickBot="1" x14ac:dyDescent="0.25">
      <c r="A8" s="219"/>
      <c r="B8" s="22" t="s">
        <v>14</v>
      </c>
      <c r="C8" s="23" t="s">
        <v>15</v>
      </c>
      <c r="D8" s="24" t="s">
        <v>18</v>
      </c>
      <c r="E8" s="25">
        <v>190</v>
      </c>
      <c r="F8" s="26">
        <v>6</v>
      </c>
      <c r="G8" s="27"/>
      <c r="H8" s="28"/>
      <c r="I8" s="225"/>
    </row>
    <row r="9" spans="1:9" ht="13.5" thickBot="1" x14ac:dyDescent="0.25">
      <c r="A9" s="219"/>
      <c r="B9" s="22" t="s">
        <v>14</v>
      </c>
      <c r="C9" s="23" t="s">
        <v>19</v>
      </c>
      <c r="D9" s="24" t="s">
        <v>20</v>
      </c>
      <c r="E9" s="25">
        <v>495</v>
      </c>
      <c r="F9" s="29">
        <v>31</v>
      </c>
      <c r="G9" s="27"/>
      <c r="H9" s="28"/>
      <c r="I9" s="225"/>
    </row>
    <row r="10" spans="1:9" ht="13.5" thickBot="1" x14ac:dyDescent="0.25">
      <c r="A10" s="219"/>
      <c r="B10" s="22" t="s">
        <v>14</v>
      </c>
      <c r="C10" s="23" t="s">
        <v>15</v>
      </c>
      <c r="D10" s="24" t="s">
        <v>21</v>
      </c>
      <c r="E10" s="25">
        <v>1016</v>
      </c>
      <c r="F10" s="29">
        <v>99</v>
      </c>
      <c r="G10" s="27"/>
      <c r="H10" s="28"/>
      <c r="I10" s="225"/>
    </row>
    <row r="11" spans="1:9" ht="13.5" thickBot="1" x14ac:dyDescent="0.25">
      <c r="A11" s="219"/>
      <c r="B11" s="22" t="s">
        <v>14</v>
      </c>
      <c r="C11" s="23" t="s">
        <v>15</v>
      </c>
      <c r="D11" s="30" t="s">
        <v>22</v>
      </c>
      <c r="E11" s="25">
        <v>1049</v>
      </c>
      <c r="F11" s="26">
        <v>86</v>
      </c>
      <c r="G11" s="20" t="s">
        <v>16</v>
      </c>
      <c r="H11" s="28"/>
      <c r="I11" s="225"/>
    </row>
    <row r="12" spans="1:9" ht="13.5" thickBot="1" x14ac:dyDescent="0.25">
      <c r="A12" s="219"/>
      <c r="B12" s="22" t="s">
        <v>14</v>
      </c>
      <c r="C12" s="23" t="s">
        <v>15</v>
      </c>
      <c r="D12" s="24" t="s">
        <v>23</v>
      </c>
      <c r="E12" s="25">
        <v>557</v>
      </c>
      <c r="F12" s="29">
        <v>28</v>
      </c>
      <c r="G12" s="27"/>
      <c r="H12" s="28"/>
      <c r="I12" s="225"/>
    </row>
    <row r="13" spans="1:9" ht="13.5" thickBot="1" x14ac:dyDescent="0.25">
      <c r="A13" s="219"/>
      <c r="B13" s="22" t="s">
        <v>14</v>
      </c>
      <c r="C13" s="23" t="s">
        <v>15</v>
      </c>
      <c r="D13" s="24" t="s">
        <v>24</v>
      </c>
      <c r="E13" s="25">
        <v>372</v>
      </c>
      <c r="F13" s="26">
        <v>16</v>
      </c>
      <c r="G13" s="27"/>
      <c r="H13" s="28"/>
      <c r="I13" s="225"/>
    </row>
    <row r="14" spans="1:9" ht="13.5" thickBot="1" x14ac:dyDescent="0.25">
      <c r="A14" s="219"/>
      <c r="B14" s="22" t="s">
        <v>14</v>
      </c>
      <c r="C14" s="23" t="s">
        <v>15</v>
      </c>
      <c r="D14" s="24" t="s">
        <v>25</v>
      </c>
      <c r="E14" s="25">
        <v>492</v>
      </c>
      <c r="F14" s="26">
        <v>34</v>
      </c>
      <c r="G14" s="27"/>
      <c r="H14" s="28"/>
      <c r="I14" s="225"/>
    </row>
    <row r="15" spans="1:9" ht="13.5" thickBot="1" x14ac:dyDescent="0.25">
      <c r="A15" s="219"/>
      <c r="B15" s="22" t="s">
        <v>14</v>
      </c>
      <c r="C15" s="23" t="s">
        <v>15</v>
      </c>
      <c r="D15" s="24" t="s">
        <v>26</v>
      </c>
      <c r="E15" s="25">
        <v>551</v>
      </c>
      <c r="F15" s="26">
        <v>42</v>
      </c>
      <c r="G15" s="27"/>
      <c r="H15" s="28"/>
      <c r="I15" s="225"/>
    </row>
    <row r="16" spans="1:9" ht="13.5" thickBot="1" x14ac:dyDescent="0.25">
      <c r="A16" s="219"/>
      <c r="B16" s="22" t="s">
        <v>14</v>
      </c>
      <c r="C16" s="23" t="s">
        <v>15</v>
      </c>
      <c r="D16" s="30" t="s">
        <v>27</v>
      </c>
      <c r="E16" s="25">
        <v>1710</v>
      </c>
      <c r="F16" s="26">
        <v>202</v>
      </c>
      <c r="G16" s="20" t="s">
        <v>16</v>
      </c>
      <c r="H16" s="28"/>
      <c r="I16" s="225"/>
    </row>
    <row r="17" spans="1:10" ht="13.5" thickBot="1" x14ac:dyDescent="0.25">
      <c r="A17" s="219"/>
      <c r="B17" s="22" t="s">
        <v>14</v>
      </c>
      <c r="C17" s="23" t="s">
        <v>15</v>
      </c>
      <c r="D17" s="24" t="s">
        <v>28</v>
      </c>
      <c r="E17" s="25">
        <v>678</v>
      </c>
      <c r="F17" s="26">
        <v>34</v>
      </c>
      <c r="G17" s="27"/>
      <c r="H17" s="28"/>
      <c r="I17" s="225"/>
    </row>
    <row r="18" spans="1:10" ht="13.5" thickBot="1" x14ac:dyDescent="0.25">
      <c r="A18" s="219"/>
      <c r="B18" s="22" t="s">
        <v>14</v>
      </c>
      <c r="C18" s="23" t="s">
        <v>19</v>
      </c>
      <c r="D18" s="31" t="s">
        <v>29</v>
      </c>
      <c r="E18" s="25">
        <v>336</v>
      </c>
      <c r="F18" s="29">
        <v>21</v>
      </c>
      <c r="G18" s="32" t="s">
        <v>30</v>
      </c>
      <c r="H18" s="28"/>
      <c r="I18" s="225"/>
    </row>
    <row r="19" spans="1:10" ht="13.5" thickBot="1" x14ac:dyDescent="0.25">
      <c r="A19" s="219"/>
      <c r="B19" s="33" t="s">
        <v>14</v>
      </c>
      <c r="C19" s="34" t="s">
        <v>15</v>
      </c>
      <c r="D19" s="35" t="s">
        <v>31</v>
      </c>
      <c r="E19" s="36">
        <v>1492</v>
      </c>
      <c r="F19" s="37">
        <v>158</v>
      </c>
      <c r="G19" s="38"/>
      <c r="H19" s="39"/>
      <c r="I19" s="226"/>
    </row>
    <row r="20" spans="1:10" ht="16.5" thickBot="1" x14ac:dyDescent="0.3">
      <c r="A20" s="219"/>
      <c r="B20" s="223"/>
      <c r="C20" s="223"/>
      <c r="D20" s="40" t="s">
        <v>32</v>
      </c>
      <c r="E20" s="41">
        <f>SUM(E7:E19)</f>
        <v>21695</v>
      </c>
      <c r="F20" s="42">
        <f>SUM(F7:F19)</f>
        <v>2034</v>
      </c>
      <c r="G20" s="43"/>
    </row>
    <row r="21" spans="1:10" ht="34.5" thickBot="1" x14ac:dyDescent="0.25">
      <c r="A21" s="219"/>
      <c r="B21" s="44" t="s">
        <v>6</v>
      </c>
      <c r="C21" s="45" t="s">
        <v>7</v>
      </c>
      <c r="D21" s="46" t="s">
        <v>8</v>
      </c>
      <c r="E21" s="47" t="s">
        <v>9</v>
      </c>
      <c r="F21" s="11" t="s">
        <v>10</v>
      </c>
      <c r="G21" s="12" t="s">
        <v>11</v>
      </c>
      <c r="H21" s="48" t="s">
        <v>12</v>
      </c>
      <c r="I21" s="48" t="s">
        <v>13</v>
      </c>
    </row>
    <row r="22" spans="1:10" ht="13.5" thickBot="1" x14ac:dyDescent="0.25">
      <c r="A22" s="219"/>
      <c r="B22" s="50" t="s">
        <v>33</v>
      </c>
      <c r="C22" s="51" t="s">
        <v>34</v>
      </c>
      <c r="D22" s="52" t="s">
        <v>35</v>
      </c>
      <c r="E22" s="53">
        <v>180</v>
      </c>
      <c r="F22" s="54">
        <v>26</v>
      </c>
      <c r="G22" s="55"/>
      <c r="H22" s="56"/>
      <c r="I22" s="227" t="s">
        <v>212</v>
      </c>
    </row>
    <row r="23" spans="1:10" ht="13.5" thickBot="1" x14ac:dyDescent="0.25">
      <c r="A23" s="219"/>
      <c r="B23" s="22" t="s">
        <v>33</v>
      </c>
      <c r="C23" s="57" t="s">
        <v>34</v>
      </c>
      <c r="D23" s="58" t="s">
        <v>36</v>
      </c>
      <c r="E23" s="59">
        <v>217</v>
      </c>
      <c r="F23" s="60">
        <v>14</v>
      </c>
      <c r="G23" s="61"/>
      <c r="H23" s="62"/>
      <c r="I23" s="228"/>
    </row>
    <row r="24" spans="1:10" ht="15" thickBot="1" x14ac:dyDescent="0.25">
      <c r="A24" s="219"/>
      <c r="B24" s="22" t="s">
        <v>33</v>
      </c>
      <c r="C24" s="57" t="s">
        <v>34</v>
      </c>
      <c r="D24" s="63" t="s">
        <v>37</v>
      </c>
      <c r="E24" s="59">
        <v>2399</v>
      </c>
      <c r="F24" s="64">
        <v>267</v>
      </c>
      <c r="G24" s="65" t="s">
        <v>38</v>
      </c>
      <c r="H24" s="62"/>
      <c r="I24" s="228"/>
    </row>
    <row r="25" spans="1:10" ht="13.5" thickBot="1" x14ac:dyDescent="0.25">
      <c r="A25" s="219"/>
      <c r="B25" s="22" t="s">
        <v>33</v>
      </c>
      <c r="C25" s="57" t="s">
        <v>34</v>
      </c>
      <c r="D25" s="58" t="s">
        <v>39</v>
      </c>
      <c r="E25" s="59">
        <v>877</v>
      </c>
      <c r="F25" s="60">
        <v>87</v>
      </c>
      <c r="G25" s="61"/>
      <c r="H25" s="62"/>
      <c r="I25" s="228"/>
    </row>
    <row r="26" spans="1:10" ht="13.5" thickBot="1" x14ac:dyDescent="0.25">
      <c r="A26" s="219"/>
      <c r="B26" s="22" t="s">
        <v>33</v>
      </c>
      <c r="C26" s="57" t="s">
        <v>34</v>
      </c>
      <c r="D26" s="58" t="s">
        <v>40</v>
      </c>
      <c r="E26" s="59">
        <v>521</v>
      </c>
      <c r="F26" s="60">
        <v>45</v>
      </c>
      <c r="G26" s="61"/>
      <c r="H26" s="62"/>
      <c r="I26" s="228"/>
    </row>
    <row r="27" spans="1:10" ht="13.5" thickBot="1" x14ac:dyDescent="0.25">
      <c r="A27" s="219"/>
      <c r="B27" s="22" t="s">
        <v>33</v>
      </c>
      <c r="C27" s="57" t="s">
        <v>34</v>
      </c>
      <c r="D27" s="58" t="s">
        <v>41</v>
      </c>
      <c r="E27" s="59">
        <v>288</v>
      </c>
      <c r="F27" s="64">
        <v>22</v>
      </c>
      <c r="G27" s="61"/>
      <c r="H27" s="62"/>
      <c r="I27" s="228"/>
    </row>
    <row r="28" spans="1:10" ht="13.5" thickBot="1" x14ac:dyDescent="0.25">
      <c r="A28" s="219"/>
      <c r="B28" s="22" t="s">
        <v>33</v>
      </c>
      <c r="C28" s="57" t="s">
        <v>34</v>
      </c>
      <c r="D28" s="58" t="s">
        <v>42</v>
      </c>
      <c r="E28" s="59">
        <v>1142</v>
      </c>
      <c r="F28" s="66">
        <v>56</v>
      </c>
      <c r="G28" s="61"/>
      <c r="H28" s="62"/>
      <c r="I28" s="228"/>
    </row>
    <row r="29" spans="1:10" ht="13.5" thickBot="1" x14ac:dyDescent="0.25">
      <c r="A29" s="219"/>
      <c r="B29" s="33" t="s">
        <v>33</v>
      </c>
      <c r="C29" s="67" t="s">
        <v>34</v>
      </c>
      <c r="D29" s="68" t="s">
        <v>43</v>
      </c>
      <c r="E29" s="69">
        <v>1280</v>
      </c>
      <c r="F29" s="70">
        <v>151</v>
      </c>
      <c r="G29" s="65" t="s">
        <v>44</v>
      </c>
      <c r="H29" s="62"/>
      <c r="I29" s="228"/>
    </row>
    <row r="30" spans="1:10" ht="16.5" thickBot="1" x14ac:dyDescent="0.3">
      <c r="A30" s="219"/>
      <c r="B30" s="71"/>
      <c r="C30" s="72"/>
      <c r="D30" s="73" t="s">
        <v>32</v>
      </c>
      <c r="E30" s="74">
        <f>SUM(E22:E29)</f>
        <v>6904</v>
      </c>
      <c r="F30" s="75">
        <f>SUM(F22:F29)</f>
        <v>668</v>
      </c>
      <c r="G30" s="76"/>
      <c r="H30" s="77"/>
      <c r="I30" s="229"/>
    </row>
    <row r="31" spans="1:10" ht="16.5" thickBot="1" x14ac:dyDescent="0.3">
      <c r="A31" s="210"/>
      <c r="B31" s="78"/>
      <c r="C31" s="78"/>
      <c r="D31" s="230" t="s">
        <v>210</v>
      </c>
      <c r="E31" s="231"/>
      <c r="F31" s="212">
        <f>SUM(F20+F30)</f>
        <v>2702</v>
      </c>
      <c r="G31" s="211"/>
      <c r="H31" s="78"/>
      <c r="I31" s="78"/>
      <c r="J31" s="78"/>
    </row>
    <row r="32" spans="1:10" ht="13.5" thickBot="1" x14ac:dyDescent="0.25">
      <c r="B32" s="78"/>
      <c r="C32" s="78"/>
      <c r="D32" s="78"/>
      <c r="E32" s="78"/>
      <c r="F32" s="78"/>
      <c r="G32" s="78"/>
    </row>
    <row r="33" spans="1:9" ht="34.5" thickBot="1" x14ac:dyDescent="0.25">
      <c r="A33" s="219" t="s">
        <v>45</v>
      </c>
      <c r="B33" s="44" t="s">
        <v>6</v>
      </c>
      <c r="C33" s="45" t="s">
        <v>7</v>
      </c>
      <c r="D33" s="10" t="s">
        <v>8</v>
      </c>
      <c r="E33" s="79" t="s">
        <v>9</v>
      </c>
      <c r="F33" s="11" t="s">
        <v>10</v>
      </c>
      <c r="G33" s="80" t="s">
        <v>11</v>
      </c>
      <c r="H33" s="48" t="s">
        <v>12</v>
      </c>
      <c r="I33" s="49" t="s">
        <v>13</v>
      </c>
    </row>
    <row r="34" spans="1:9" ht="13.5" thickBot="1" x14ac:dyDescent="0.25">
      <c r="A34" s="219"/>
      <c r="B34" s="50" t="s">
        <v>46</v>
      </c>
      <c r="C34" s="81" t="s">
        <v>47</v>
      </c>
      <c r="D34" s="82" t="s">
        <v>48</v>
      </c>
      <c r="E34" s="83">
        <v>397</v>
      </c>
      <c r="F34" s="54">
        <v>34</v>
      </c>
      <c r="G34" s="84"/>
      <c r="H34" s="56"/>
      <c r="I34" s="232" t="s">
        <v>211</v>
      </c>
    </row>
    <row r="35" spans="1:9" ht="13.5" thickBot="1" x14ac:dyDescent="0.25">
      <c r="A35" s="219"/>
      <c r="B35" s="22" t="s">
        <v>46</v>
      </c>
      <c r="C35" s="23" t="s">
        <v>47</v>
      </c>
      <c r="D35" s="85" t="s">
        <v>49</v>
      </c>
      <c r="E35" s="86">
        <v>444</v>
      </c>
      <c r="F35" s="64">
        <v>57</v>
      </c>
      <c r="G35" s="87" t="s">
        <v>50</v>
      </c>
      <c r="H35" s="62"/>
      <c r="I35" s="233"/>
    </row>
    <row r="36" spans="1:9" ht="13.5" thickBot="1" x14ac:dyDescent="0.25">
      <c r="A36" s="219"/>
      <c r="B36" s="22" t="s">
        <v>46</v>
      </c>
      <c r="C36" s="23" t="s">
        <v>47</v>
      </c>
      <c r="D36" s="24" t="s">
        <v>51</v>
      </c>
      <c r="E36" s="86">
        <v>370</v>
      </c>
      <c r="F36" s="60">
        <v>27</v>
      </c>
      <c r="G36" s="88"/>
      <c r="H36" s="62"/>
      <c r="I36" s="233"/>
    </row>
    <row r="37" spans="1:9" ht="13.5" thickBot="1" x14ac:dyDescent="0.25">
      <c r="A37" s="219"/>
      <c r="B37" s="22" t="s">
        <v>46</v>
      </c>
      <c r="C37" s="23" t="s">
        <v>47</v>
      </c>
      <c r="D37" s="24" t="s">
        <v>52</v>
      </c>
      <c r="E37" s="86">
        <v>312</v>
      </c>
      <c r="F37" s="64">
        <v>20</v>
      </c>
      <c r="G37" s="88"/>
      <c r="H37" s="62"/>
      <c r="I37" s="233"/>
    </row>
    <row r="38" spans="1:9" ht="13.5" thickBot="1" x14ac:dyDescent="0.25">
      <c r="A38" s="219"/>
      <c r="B38" s="22" t="s">
        <v>46</v>
      </c>
      <c r="C38" s="23" t="s">
        <v>47</v>
      </c>
      <c r="D38" s="24" t="s">
        <v>53</v>
      </c>
      <c r="E38" s="86">
        <v>349</v>
      </c>
      <c r="F38" s="64">
        <v>26</v>
      </c>
      <c r="G38" s="88"/>
      <c r="H38" s="62"/>
      <c r="I38" s="233"/>
    </row>
    <row r="39" spans="1:9" ht="13.5" thickBot="1" x14ac:dyDescent="0.25">
      <c r="A39" s="219"/>
      <c r="B39" s="22" t="s">
        <v>46</v>
      </c>
      <c r="C39" s="23" t="s">
        <v>47</v>
      </c>
      <c r="D39" s="24" t="s">
        <v>54</v>
      </c>
      <c r="E39" s="86">
        <v>776</v>
      </c>
      <c r="F39" s="60">
        <v>76</v>
      </c>
      <c r="G39" s="88"/>
      <c r="H39" s="62"/>
      <c r="I39" s="233"/>
    </row>
    <row r="40" spans="1:9" ht="15" thickBot="1" x14ac:dyDescent="0.25">
      <c r="A40" s="219"/>
      <c r="B40" s="22" t="s">
        <v>46</v>
      </c>
      <c r="C40" s="23" t="s">
        <v>47</v>
      </c>
      <c r="D40" s="89" t="s">
        <v>47</v>
      </c>
      <c r="E40" s="86">
        <v>2410</v>
      </c>
      <c r="F40" s="64">
        <v>306</v>
      </c>
      <c r="G40" s="65" t="s">
        <v>55</v>
      </c>
      <c r="H40" s="62"/>
      <c r="I40" s="233"/>
    </row>
    <row r="41" spans="1:9" ht="13.5" thickBot="1" x14ac:dyDescent="0.25">
      <c r="A41" s="219"/>
      <c r="B41" s="22" t="s">
        <v>46</v>
      </c>
      <c r="C41" s="23" t="s">
        <v>47</v>
      </c>
      <c r="D41" s="24" t="s">
        <v>56</v>
      </c>
      <c r="E41" s="86">
        <v>312</v>
      </c>
      <c r="F41" s="60">
        <v>39</v>
      </c>
      <c r="G41" s="88"/>
      <c r="H41" s="62"/>
      <c r="I41" s="233"/>
    </row>
    <row r="42" spans="1:9" ht="13.5" thickBot="1" x14ac:dyDescent="0.25">
      <c r="A42" s="219"/>
      <c r="B42" s="22" t="s">
        <v>46</v>
      </c>
      <c r="C42" s="23" t="s">
        <v>47</v>
      </c>
      <c r="D42" s="24" t="s">
        <v>57</v>
      </c>
      <c r="E42" s="86">
        <v>156</v>
      </c>
      <c r="F42" s="60">
        <v>4</v>
      </c>
      <c r="G42" s="88"/>
      <c r="H42" s="62"/>
      <c r="I42" s="233"/>
    </row>
    <row r="43" spans="1:9" ht="13.5" thickBot="1" x14ac:dyDescent="0.25">
      <c r="A43" s="219"/>
      <c r="B43" s="22" t="s">
        <v>46</v>
      </c>
      <c r="C43" s="23" t="s">
        <v>47</v>
      </c>
      <c r="D43" s="24" t="s">
        <v>58</v>
      </c>
      <c r="E43" s="86">
        <v>202</v>
      </c>
      <c r="F43" s="60">
        <v>17</v>
      </c>
      <c r="G43" s="88"/>
      <c r="H43" s="62"/>
      <c r="I43" s="233"/>
    </row>
    <row r="44" spans="1:9" ht="13.5" thickBot="1" x14ac:dyDescent="0.25">
      <c r="A44" s="219"/>
      <c r="B44" s="22" t="s">
        <v>46</v>
      </c>
      <c r="C44" s="23" t="s">
        <v>47</v>
      </c>
      <c r="D44" s="24" t="s">
        <v>59</v>
      </c>
      <c r="E44" s="86">
        <v>687</v>
      </c>
      <c r="F44" s="64">
        <v>41</v>
      </c>
      <c r="G44" s="88"/>
      <c r="H44" s="62"/>
      <c r="I44" s="233"/>
    </row>
    <row r="45" spans="1:9" ht="13.5" thickBot="1" x14ac:dyDescent="0.25">
      <c r="A45" s="219"/>
      <c r="B45" s="22" t="s">
        <v>46</v>
      </c>
      <c r="C45" s="23" t="s">
        <v>47</v>
      </c>
      <c r="D45" s="24" t="s">
        <v>60</v>
      </c>
      <c r="E45" s="86">
        <v>297</v>
      </c>
      <c r="F45" s="60">
        <v>22</v>
      </c>
      <c r="G45" s="88"/>
      <c r="H45" s="62"/>
      <c r="I45" s="233"/>
    </row>
    <row r="46" spans="1:9" ht="13.5" thickBot="1" x14ac:dyDescent="0.25">
      <c r="A46" s="219"/>
      <c r="B46" s="22" t="s">
        <v>46</v>
      </c>
      <c r="C46" s="23" t="s">
        <v>47</v>
      </c>
      <c r="D46" s="24" t="s">
        <v>61</v>
      </c>
      <c r="E46" s="86">
        <v>699</v>
      </c>
      <c r="F46" s="60">
        <v>42</v>
      </c>
      <c r="G46" s="88"/>
      <c r="H46" s="62"/>
      <c r="I46" s="233"/>
    </row>
    <row r="47" spans="1:9" ht="13.5" thickBot="1" x14ac:dyDescent="0.25">
      <c r="A47" s="219"/>
      <c r="B47" s="22" t="s">
        <v>46</v>
      </c>
      <c r="C47" s="23" t="s">
        <v>47</v>
      </c>
      <c r="D47" s="24" t="s">
        <v>62</v>
      </c>
      <c r="E47" s="86">
        <v>256</v>
      </c>
      <c r="F47" s="60">
        <v>26</v>
      </c>
      <c r="G47" s="88"/>
      <c r="H47" s="62"/>
      <c r="I47" s="233"/>
    </row>
    <row r="48" spans="1:9" ht="13.5" thickBot="1" x14ac:dyDescent="0.25">
      <c r="A48" s="219"/>
      <c r="B48" s="33" t="s">
        <v>46</v>
      </c>
      <c r="C48" s="34" t="s">
        <v>47</v>
      </c>
      <c r="D48" s="35" t="s">
        <v>63</v>
      </c>
      <c r="E48" s="90">
        <v>630</v>
      </c>
      <c r="F48" s="91">
        <v>44</v>
      </c>
      <c r="G48" s="92"/>
      <c r="H48" s="77"/>
      <c r="I48" s="234"/>
    </row>
    <row r="49" spans="1:9" ht="16.5" thickBot="1" x14ac:dyDescent="0.3">
      <c r="A49" s="219"/>
      <c r="B49" s="93"/>
      <c r="C49" s="94"/>
      <c r="D49" s="95" t="s">
        <v>32</v>
      </c>
      <c r="E49" s="96">
        <f>SUM(E34:E48)</f>
        <v>8297</v>
      </c>
      <c r="F49" s="97">
        <f>SUM(F34:F48)</f>
        <v>781</v>
      </c>
    </row>
    <row r="50" spans="1:9" ht="15.75" thickBot="1" x14ac:dyDescent="0.3">
      <c r="D50" s="6"/>
      <c r="F50" s="7"/>
    </row>
    <row r="51" spans="1:9" ht="34.5" thickBot="1" x14ac:dyDescent="0.25">
      <c r="A51" s="219" t="s">
        <v>64</v>
      </c>
      <c r="B51" s="44" t="s">
        <v>6</v>
      </c>
      <c r="C51" s="45" t="s">
        <v>7</v>
      </c>
      <c r="D51" s="10" t="s">
        <v>8</v>
      </c>
      <c r="E51" s="79" t="s">
        <v>9</v>
      </c>
      <c r="F51" s="11" t="s">
        <v>10</v>
      </c>
      <c r="G51" s="80" t="s">
        <v>11</v>
      </c>
      <c r="H51" s="98" t="s">
        <v>12</v>
      </c>
      <c r="I51" s="99" t="s">
        <v>13</v>
      </c>
    </row>
    <row r="52" spans="1:9" ht="13.5" thickBot="1" x14ac:dyDescent="0.25">
      <c r="A52" s="219"/>
      <c r="B52" s="100" t="s">
        <v>65</v>
      </c>
      <c r="C52" s="101" t="s">
        <v>66</v>
      </c>
      <c r="D52" s="82" t="s">
        <v>67</v>
      </c>
      <c r="E52" s="83">
        <v>549</v>
      </c>
      <c r="F52" s="54">
        <v>60</v>
      </c>
      <c r="G52" s="102"/>
      <c r="H52" s="103"/>
      <c r="I52" s="235" t="s">
        <v>211</v>
      </c>
    </row>
    <row r="53" spans="1:9" ht="13.5" thickBot="1" x14ac:dyDescent="0.25">
      <c r="A53" s="219"/>
      <c r="B53" s="104" t="s">
        <v>65</v>
      </c>
      <c r="C53" s="105" t="s">
        <v>66</v>
      </c>
      <c r="D53" s="24" t="s">
        <v>68</v>
      </c>
      <c r="E53" s="86">
        <v>1146</v>
      </c>
      <c r="F53" s="60">
        <v>93</v>
      </c>
      <c r="G53" s="106"/>
      <c r="H53" s="107"/>
      <c r="I53" s="236"/>
    </row>
    <row r="54" spans="1:9" ht="15" thickBot="1" x14ac:dyDescent="0.25">
      <c r="A54" s="219"/>
      <c r="B54" s="104" t="s">
        <v>65</v>
      </c>
      <c r="C54" s="105" t="s">
        <v>69</v>
      </c>
      <c r="D54" s="108" t="s">
        <v>70</v>
      </c>
      <c r="E54" s="86">
        <v>2867</v>
      </c>
      <c r="F54" s="64">
        <v>262</v>
      </c>
      <c r="G54" s="106"/>
      <c r="H54" s="107"/>
      <c r="I54" s="236"/>
    </row>
    <row r="55" spans="1:9" ht="13.5" thickBot="1" x14ac:dyDescent="0.25">
      <c r="A55" s="219"/>
      <c r="B55" s="104" t="s">
        <v>65</v>
      </c>
      <c r="C55" s="105" t="s">
        <v>66</v>
      </c>
      <c r="D55" s="24" t="s">
        <v>71</v>
      </c>
      <c r="E55" s="86">
        <v>137</v>
      </c>
      <c r="F55" s="60">
        <v>9</v>
      </c>
      <c r="G55" s="106"/>
      <c r="H55" s="107"/>
      <c r="I55" s="236"/>
    </row>
    <row r="56" spans="1:9" ht="13.5" thickBot="1" x14ac:dyDescent="0.25">
      <c r="A56" s="219"/>
      <c r="B56" s="104" t="s">
        <v>65</v>
      </c>
      <c r="C56" s="105" t="s">
        <v>66</v>
      </c>
      <c r="D56" s="24" t="s">
        <v>72</v>
      </c>
      <c r="E56" s="86">
        <v>1047</v>
      </c>
      <c r="F56" s="60">
        <v>93</v>
      </c>
      <c r="G56" s="106"/>
      <c r="H56" s="107"/>
      <c r="I56" s="236"/>
    </row>
    <row r="57" spans="1:9" ht="15" thickBot="1" x14ac:dyDescent="0.25">
      <c r="A57" s="219"/>
      <c r="B57" s="104" t="s">
        <v>65</v>
      </c>
      <c r="C57" s="105" t="s">
        <v>66</v>
      </c>
      <c r="D57" s="89" t="s">
        <v>66</v>
      </c>
      <c r="E57" s="86">
        <v>6554</v>
      </c>
      <c r="F57" s="64">
        <v>1027</v>
      </c>
      <c r="G57" s="109" t="s">
        <v>73</v>
      </c>
      <c r="H57" s="110" t="s">
        <v>74</v>
      </c>
      <c r="I57" s="236"/>
    </row>
    <row r="58" spans="1:9" ht="13.5" thickBot="1" x14ac:dyDescent="0.25">
      <c r="A58" s="219"/>
      <c r="B58" s="104" t="s">
        <v>65</v>
      </c>
      <c r="C58" s="105" t="s">
        <v>66</v>
      </c>
      <c r="D58" s="24" t="s">
        <v>75</v>
      </c>
      <c r="E58" s="86">
        <v>148</v>
      </c>
      <c r="F58" s="60">
        <v>18</v>
      </c>
      <c r="G58" s="106"/>
      <c r="H58" s="107"/>
      <c r="I58" s="236"/>
    </row>
    <row r="59" spans="1:9" ht="13.5" thickBot="1" x14ac:dyDescent="0.25">
      <c r="A59" s="219"/>
      <c r="B59" s="104" t="s">
        <v>65</v>
      </c>
      <c r="C59" s="105" t="s">
        <v>66</v>
      </c>
      <c r="D59" s="85" t="s">
        <v>76</v>
      </c>
      <c r="E59" s="86">
        <v>556</v>
      </c>
      <c r="F59" s="64">
        <v>47</v>
      </c>
      <c r="G59" s="111" t="s">
        <v>77</v>
      </c>
      <c r="H59" s="107"/>
      <c r="I59" s="236"/>
    </row>
    <row r="60" spans="1:9" ht="13.5" thickBot="1" x14ac:dyDescent="0.25">
      <c r="A60" s="219"/>
      <c r="B60" s="104" t="s">
        <v>65</v>
      </c>
      <c r="C60" s="105" t="s">
        <v>69</v>
      </c>
      <c r="D60" s="112" t="s">
        <v>78</v>
      </c>
      <c r="E60" s="86">
        <v>309</v>
      </c>
      <c r="F60" s="60">
        <v>44</v>
      </c>
      <c r="G60" s="106"/>
      <c r="H60" s="107"/>
      <c r="I60" s="236"/>
    </row>
    <row r="61" spans="1:9" ht="13.5" thickBot="1" x14ac:dyDescent="0.25">
      <c r="A61" s="219"/>
      <c r="B61" s="104" t="s">
        <v>65</v>
      </c>
      <c r="C61" s="105" t="s">
        <v>66</v>
      </c>
      <c r="D61" s="24" t="s">
        <v>79</v>
      </c>
      <c r="E61" s="86">
        <v>138</v>
      </c>
      <c r="F61" s="60">
        <v>9</v>
      </c>
      <c r="G61" s="106"/>
      <c r="H61" s="107"/>
      <c r="I61" s="236"/>
    </row>
    <row r="62" spans="1:9" ht="13.5" thickBot="1" x14ac:dyDescent="0.25">
      <c r="A62" s="219"/>
      <c r="B62" s="104" t="s">
        <v>65</v>
      </c>
      <c r="C62" s="105" t="s">
        <v>66</v>
      </c>
      <c r="D62" s="24" t="s">
        <v>80</v>
      </c>
      <c r="E62" s="86">
        <v>256</v>
      </c>
      <c r="F62" s="60">
        <v>19</v>
      </c>
      <c r="G62" s="106"/>
      <c r="H62" s="107"/>
      <c r="I62" s="236"/>
    </row>
    <row r="63" spans="1:9" ht="13.5" thickBot="1" x14ac:dyDescent="0.25">
      <c r="A63" s="219"/>
      <c r="B63" s="104" t="s">
        <v>65</v>
      </c>
      <c r="C63" s="105" t="s">
        <v>66</v>
      </c>
      <c r="D63" s="24" t="s">
        <v>81</v>
      </c>
      <c r="E63" s="86">
        <v>261</v>
      </c>
      <c r="F63" s="60">
        <v>30</v>
      </c>
      <c r="G63" s="106"/>
      <c r="H63" s="107"/>
      <c r="I63" s="236"/>
    </row>
    <row r="64" spans="1:9" ht="13.5" thickBot="1" x14ac:dyDescent="0.25">
      <c r="A64" s="219"/>
      <c r="B64" s="104" t="s">
        <v>65</v>
      </c>
      <c r="C64" s="105" t="s">
        <v>66</v>
      </c>
      <c r="D64" s="24" t="s">
        <v>82</v>
      </c>
      <c r="E64" s="86">
        <v>667</v>
      </c>
      <c r="F64" s="60">
        <v>74</v>
      </c>
      <c r="G64" s="106"/>
      <c r="H64" s="107"/>
      <c r="I64" s="236"/>
    </row>
    <row r="65" spans="1:9" ht="13.5" thickBot="1" x14ac:dyDescent="0.25">
      <c r="A65" s="219"/>
      <c r="B65" s="104" t="s">
        <v>65</v>
      </c>
      <c r="C65" s="105" t="s">
        <v>66</v>
      </c>
      <c r="D65" s="24" t="s">
        <v>83</v>
      </c>
      <c r="E65" s="86">
        <v>138</v>
      </c>
      <c r="F65" s="60">
        <v>10</v>
      </c>
      <c r="G65" s="106"/>
      <c r="H65" s="107"/>
      <c r="I65" s="236"/>
    </row>
    <row r="66" spans="1:9" ht="13.5" thickBot="1" x14ac:dyDescent="0.25">
      <c r="A66" s="219"/>
      <c r="B66" s="104" t="s">
        <v>65</v>
      </c>
      <c r="C66" s="105" t="s">
        <v>66</v>
      </c>
      <c r="D66" s="24" t="s">
        <v>84</v>
      </c>
      <c r="E66" s="86">
        <v>446</v>
      </c>
      <c r="F66" s="60">
        <v>53</v>
      </c>
      <c r="G66" s="106"/>
      <c r="H66" s="107"/>
      <c r="I66" s="236"/>
    </row>
    <row r="67" spans="1:9" ht="13.5" thickBot="1" x14ac:dyDescent="0.25">
      <c r="A67" s="219"/>
      <c r="B67" s="113" t="s">
        <v>65</v>
      </c>
      <c r="C67" s="114" t="s">
        <v>66</v>
      </c>
      <c r="D67" s="35" t="s">
        <v>85</v>
      </c>
      <c r="E67" s="90">
        <v>1114</v>
      </c>
      <c r="F67" s="91">
        <v>170</v>
      </c>
      <c r="G67" s="115"/>
      <c r="H67" s="116"/>
      <c r="I67" s="237"/>
    </row>
    <row r="68" spans="1:9" ht="16.5" thickBot="1" x14ac:dyDescent="0.3">
      <c r="A68" s="219"/>
      <c r="B68" s="71"/>
      <c r="C68" s="72"/>
      <c r="D68" s="95" t="s">
        <v>32</v>
      </c>
      <c r="E68" s="96">
        <f>SUM(E52:E67)</f>
        <v>16333</v>
      </c>
      <c r="F68" s="97">
        <f>SUM(F52:F67)</f>
        <v>2018</v>
      </c>
    </row>
    <row r="69" spans="1:9" ht="13.5" thickBot="1" x14ac:dyDescent="0.25"/>
    <row r="70" spans="1:9" ht="34.5" thickBot="1" x14ac:dyDescent="0.25">
      <c r="A70" s="219" t="s">
        <v>86</v>
      </c>
      <c r="B70" s="44" t="s">
        <v>6</v>
      </c>
      <c r="C70" s="45" t="s">
        <v>7</v>
      </c>
      <c r="D70" s="46" t="s">
        <v>8</v>
      </c>
      <c r="E70" s="47" t="s">
        <v>9</v>
      </c>
      <c r="F70" s="11" t="s">
        <v>10</v>
      </c>
      <c r="G70" s="80" t="s">
        <v>11</v>
      </c>
      <c r="H70" s="80" t="s">
        <v>12</v>
      </c>
      <c r="I70" s="98" t="s">
        <v>13</v>
      </c>
    </row>
    <row r="71" spans="1:9" ht="13.5" thickBot="1" x14ac:dyDescent="0.25">
      <c r="A71" s="219"/>
      <c r="B71" s="117" t="s">
        <v>87</v>
      </c>
      <c r="C71" s="101" t="s">
        <v>69</v>
      </c>
      <c r="D71" s="118" t="s">
        <v>88</v>
      </c>
      <c r="E71" s="119">
        <v>414</v>
      </c>
      <c r="F71" s="120">
        <v>19</v>
      </c>
      <c r="G71" s="121"/>
      <c r="H71" s="215"/>
      <c r="I71" s="239" t="s">
        <v>0</v>
      </c>
    </row>
    <row r="72" spans="1:9" ht="13.5" thickBot="1" x14ac:dyDescent="0.25">
      <c r="A72" s="219"/>
      <c r="B72" s="122" t="s">
        <v>87</v>
      </c>
      <c r="C72" s="105" t="s">
        <v>69</v>
      </c>
      <c r="D72" s="123" t="s">
        <v>89</v>
      </c>
      <c r="E72" s="124">
        <v>204</v>
      </c>
      <c r="F72" s="125">
        <v>27</v>
      </c>
      <c r="G72" s="126"/>
      <c r="H72" s="216"/>
      <c r="I72" s="240"/>
    </row>
    <row r="73" spans="1:9" ht="13.5" thickBot="1" x14ac:dyDescent="0.25">
      <c r="A73" s="219"/>
      <c r="B73" s="122" t="s">
        <v>87</v>
      </c>
      <c r="C73" s="105" t="s">
        <v>69</v>
      </c>
      <c r="D73" s="123" t="s">
        <v>90</v>
      </c>
      <c r="E73" s="124">
        <v>714</v>
      </c>
      <c r="F73" s="125">
        <v>150</v>
      </c>
      <c r="G73" s="126"/>
      <c r="H73" s="216"/>
      <c r="I73" s="240"/>
    </row>
    <row r="74" spans="1:9" ht="15" thickBot="1" x14ac:dyDescent="0.25">
      <c r="A74" s="219"/>
      <c r="B74" s="122" t="s">
        <v>87</v>
      </c>
      <c r="C74" s="105" t="s">
        <v>69</v>
      </c>
      <c r="D74" s="127" t="s">
        <v>91</v>
      </c>
      <c r="E74" s="124">
        <v>2536</v>
      </c>
      <c r="F74" s="125">
        <v>162</v>
      </c>
      <c r="G74" s="126"/>
      <c r="H74" s="216"/>
      <c r="I74" s="240"/>
    </row>
    <row r="75" spans="1:9" ht="13.5" thickBot="1" x14ac:dyDescent="0.25">
      <c r="A75" s="219"/>
      <c r="B75" s="122" t="s">
        <v>87</v>
      </c>
      <c r="C75" s="105" t="s">
        <v>69</v>
      </c>
      <c r="D75" s="123" t="s">
        <v>92</v>
      </c>
      <c r="E75" s="124">
        <v>356</v>
      </c>
      <c r="F75" s="128">
        <v>29</v>
      </c>
      <c r="G75" s="126"/>
      <c r="H75" s="216"/>
      <c r="I75" s="240"/>
    </row>
    <row r="76" spans="1:9" ht="13.5" thickBot="1" x14ac:dyDescent="0.25">
      <c r="A76" s="219"/>
      <c r="B76" s="122" t="s">
        <v>87</v>
      </c>
      <c r="C76" s="105" t="s">
        <v>69</v>
      </c>
      <c r="D76" s="123" t="s">
        <v>93</v>
      </c>
      <c r="E76" s="124">
        <v>493</v>
      </c>
      <c r="F76" s="128">
        <v>38</v>
      </c>
      <c r="G76" s="126"/>
      <c r="H76" s="216"/>
      <c r="I76" s="240"/>
    </row>
    <row r="77" spans="1:9" ht="13.5" thickBot="1" x14ac:dyDescent="0.25">
      <c r="A77" s="219"/>
      <c r="B77" s="122" t="s">
        <v>87</v>
      </c>
      <c r="C77" s="105" t="s">
        <v>69</v>
      </c>
      <c r="D77" s="123" t="s">
        <v>94</v>
      </c>
      <c r="E77" s="124">
        <v>468</v>
      </c>
      <c r="F77" s="128">
        <v>45</v>
      </c>
      <c r="G77" s="126"/>
      <c r="H77" s="216"/>
      <c r="I77" s="240"/>
    </row>
    <row r="78" spans="1:9" ht="13.5" thickBot="1" x14ac:dyDescent="0.25">
      <c r="A78" s="219"/>
      <c r="B78" s="122" t="s">
        <v>87</v>
      </c>
      <c r="C78" s="105" t="s">
        <v>69</v>
      </c>
      <c r="D78" s="123" t="s">
        <v>95</v>
      </c>
      <c r="E78" s="124">
        <v>388</v>
      </c>
      <c r="F78" s="128">
        <v>34</v>
      </c>
      <c r="G78" s="126"/>
      <c r="H78" s="216"/>
      <c r="I78" s="240"/>
    </row>
    <row r="79" spans="1:9" ht="13.5" thickBot="1" x14ac:dyDescent="0.25">
      <c r="A79" s="219"/>
      <c r="B79" s="122" t="s">
        <v>87</v>
      </c>
      <c r="C79" s="105" t="s">
        <v>69</v>
      </c>
      <c r="D79" s="123" t="s">
        <v>96</v>
      </c>
      <c r="E79" s="124">
        <v>438</v>
      </c>
      <c r="F79" s="128">
        <v>40</v>
      </c>
      <c r="G79" s="126"/>
      <c r="H79" s="216"/>
      <c r="I79" s="240"/>
    </row>
    <row r="80" spans="1:9" ht="13.5" thickBot="1" x14ac:dyDescent="0.25">
      <c r="A80" s="219"/>
      <c r="B80" s="122" t="s">
        <v>87</v>
      </c>
      <c r="C80" s="105" t="s">
        <v>69</v>
      </c>
      <c r="D80" s="123" t="s">
        <v>97</v>
      </c>
      <c r="E80" s="124">
        <v>174</v>
      </c>
      <c r="F80" s="128">
        <v>10</v>
      </c>
      <c r="G80" s="126"/>
      <c r="H80" s="216"/>
      <c r="I80" s="240"/>
    </row>
    <row r="81" spans="1:9" ht="13.5" thickBot="1" x14ac:dyDescent="0.25">
      <c r="A81" s="219"/>
      <c r="B81" s="122" t="s">
        <v>87</v>
      </c>
      <c r="C81" s="105" t="s">
        <v>69</v>
      </c>
      <c r="D81" s="123" t="s">
        <v>98</v>
      </c>
      <c r="E81" s="124">
        <v>168</v>
      </c>
      <c r="F81" s="128">
        <v>28</v>
      </c>
      <c r="G81" s="126"/>
      <c r="H81" s="216"/>
      <c r="I81" s="240"/>
    </row>
    <row r="82" spans="1:9" ht="13.5" thickBot="1" x14ac:dyDescent="0.25">
      <c r="A82" s="219"/>
      <c r="B82" s="122" t="s">
        <v>87</v>
      </c>
      <c r="C82" s="105" t="s">
        <v>69</v>
      </c>
      <c r="D82" s="123" t="s">
        <v>99</v>
      </c>
      <c r="E82" s="124">
        <v>309</v>
      </c>
      <c r="F82" s="128">
        <v>26</v>
      </c>
      <c r="G82" s="126"/>
      <c r="H82" s="216"/>
      <c r="I82" s="240"/>
    </row>
    <row r="83" spans="1:9" ht="13.5" thickBot="1" x14ac:dyDescent="0.25">
      <c r="A83" s="219"/>
      <c r="B83" s="122" t="s">
        <v>87</v>
      </c>
      <c r="C83" s="105" t="s">
        <v>69</v>
      </c>
      <c r="D83" s="123" t="s">
        <v>100</v>
      </c>
      <c r="E83" s="124">
        <v>213</v>
      </c>
      <c r="F83" s="128">
        <v>25</v>
      </c>
      <c r="G83" s="126"/>
      <c r="H83" s="216"/>
      <c r="I83" s="240"/>
    </row>
    <row r="84" spans="1:9" ht="13.5" thickBot="1" x14ac:dyDescent="0.25">
      <c r="A84" s="219"/>
      <c r="B84" s="129" t="s">
        <v>87</v>
      </c>
      <c r="C84" s="114" t="s">
        <v>69</v>
      </c>
      <c r="D84" s="130" t="s">
        <v>101</v>
      </c>
      <c r="E84" s="131">
        <v>245</v>
      </c>
      <c r="F84" s="132">
        <v>16</v>
      </c>
      <c r="G84" s="133"/>
      <c r="H84" s="217"/>
      <c r="I84" s="241"/>
    </row>
    <row r="85" spans="1:9" ht="16.5" thickBot="1" x14ac:dyDescent="0.3">
      <c r="A85" s="219"/>
      <c r="B85" s="238"/>
      <c r="C85" s="238"/>
      <c r="D85" s="134" t="s">
        <v>32</v>
      </c>
      <c r="E85" s="135">
        <f>SUM(E71:E84)</f>
        <v>7120</v>
      </c>
      <c r="F85" s="41">
        <f>SUM(F71:F84)</f>
        <v>649</v>
      </c>
    </row>
    <row r="86" spans="1:9" ht="34.5" thickBot="1" x14ac:dyDescent="0.25">
      <c r="A86" s="219"/>
      <c r="B86" s="44" t="s">
        <v>6</v>
      </c>
      <c r="C86" s="45" t="s">
        <v>7</v>
      </c>
      <c r="D86" s="46" t="s">
        <v>8</v>
      </c>
      <c r="E86" s="136" t="s">
        <v>9</v>
      </c>
      <c r="F86" s="11" t="s">
        <v>10</v>
      </c>
      <c r="G86" s="80" t="s">
        <v>11</v>
      </c>
      <c r="H86" s="98" t="s">
        <v>12</v>
      </c>
      <c r="I86" s="99" t="s">
        <v>13</v>
      </c>
    </row>
    <row r="87" spans="1:9" ht="13.5" thickBot="1" x14ac:dyDescent="0.25">
      <c r="A87" s="219"/>
      <c r="B87" s="137" t="s">
        <v>102</v>
      </c>
      <c r="C87" s="138" t="s">
        <v>103</v>
      </c>
      <c r="D87" s="118" t="s">
        <v>104</v>
      </c>
      <c r="E87" s="139">
        <v>164</v>
      </c>
      <c r="F87" s="140">
        <v>13</v>
      </c>
      <c r="G87" s="141"/>
      <c r="H87" s="142"/>
      <c r="I87" s="242" t="s">
        <v>0</v>
      </c>
    </row>
    <row r="88" spans="1:9" ht="13.5" thickBot="1" x14ac:dyDescent="0.25">
      <c r="A88" s="219"/>
      <c r="B88" s="122" t="s">
        <v>102</v>
      </c>
      <c r="C88" s="105" t="s">
        <v>69</v>
      </c>
      <c r="D88" s="123" t="s">
        <v>105</v>
      </c>
      <c r="E88" s="143">
        <v>504</v>
      </c>
      <c r="F88" s="144">
        <v>47</v>
      </c>
      <c r="G88" s="145"/>
      <c r="H88" s="28"/>
      <c r="I88" s="243"/>
    </row>
    <row r="89" spans="1:9" ht="13.5" thickBot="1" x14ac:dyDescent="0.25">
      <c r="A89" s="219"/>
      <c r="B89" s="122" t="s">
        <v>102</v>
      </c>
      <c r="C89" s="105" t="s">
        <v>103</v>
      </c>
      <c r="D89" s="123" t="s">
        <v>106</v>
      </c>
      <c r="E89" s="143">
        <v>41</v>
      </c>
      <c r="F89" s="144">
        <v>5</v>
      </c>
      <c r="G89" s="145"/>
      <c r="H89" s="28"/>
      <c r="I89" s="243"/>
    </row>
    <row r="90" spans="1:9" ht="13.5" thickBot="1" x14ac:dyDescent="0.25">
      <c r="A90" s="219"/>
      <c r="B90" s="122" t="s">
        <v>102</v>
      </c>
      <c r="C90" s="105" t="s">
        <v>69</v>
      </c>
      <c r="D90" s="123" t="s">
        <v>107</v>
      </c>
      <c r="E90" s="143">
        <v>230</v>
      </c>
      <c r="F90" s="144">
        <v>23</v>
      </c>
      <c r="G90" s="145"/>
      <c r="H90" s="28"/>
      <c r="I90" s="243"/>
    </row>
    <row r="91" spans="1:9" ht="15" thickBot="1" x14ac:dyDescent="0.25">
      <c r="A91" s="219"/>
      <c r="B91" s="122" t="s">
        <v>102</v>
      </c>
      <c r="C91" s="105" t="s">
        <v>69</v>
      </c>
      <c r="D91" s="146" t="s">
        <v>69</v>
      </c>
      <c r="E91" s="143">
        <v>42079</v>
      </c>
      <c r="F91" s="144">
        <v>4646</v>
      </c>
      <c r="G91" s="147" t="s">
        <v>108</v>
      </c>
      <c r="H91" s="21" t="s">
        <v>17</v>
      </c>
      <c r="I91" s="243"/>
    </row>
    <row r="92" spans="1:9" ht="13.5" thickBot="1" x14ac:dyDescent="0.25">
      <c r="A92" s="219"/>
      <c r="B92" s="122" t="s">
        <v>102</v>
      </c>
      <c r="C92" s="105" t="s">
        <v>69</v>
      </c>
      <c r="D92" s="123" t="s">
        <v>109</v>
      </c>
      <c r="E92" s="143">
        <v>420</v>
      </c>
      <c r="F92" s="144">
        <v>20</v>
      </c>
      <c r="G92" s="145"/>
      <c r="H92" s="28"/>
      <c r="I92" s="243"/>
    </row>
    <row r="93" spans="1:9" ht="13.5" thickBot="1" x14ac:dyDescent="0.25">
      <c r="A93" s="219"/>
      <c r="B93" s="122" t="s">
        <v>102</v>
      </c>
      <c r="C93" s="105" t="s">
        <v>69</v>
      </c>
      <c r="D93" s="123" t="s">
        <v>110</v>
      </c>
      <c r="E93" s="143">
        <v>787</v>
      </c>
      <c r="F93" s="144">
        <v>48</v>
      </c>
      <c r="G93" s="145"/>
      <c r="H93" s="28"/>
      <c r="I93" s="243"/>
    </row>
    <row r="94" spans="1:9" ht="13.5" thickBot="1" x14ac:dyDescent="0.25">
      <c r="A94" s="219"/>
      <c r="B94" s="122" t="s">
        <v>102</v>
      </c>
      <c r="C94" s="105" t="s">
        <v>69</v>
      </c>
      <c r="D94" s="123" t="s">
        <v>111</v>
      </c>
      <c r="E94" s="143">
        <v>1483</v>
      </c>
      <c r="F94" s="144">
        <v>216</v>
      </c>
      <c r="G94" s="145"/>
      <c r="H94" s="28"/>
      <c r="I94" s="243"/>
    </row>
    <row r="95" spans="1:9" ht="13.5" thickBot="1" x14ac:dyDescent="0.25">
      <c r="A95" s="219"/>
      <c r="B95" s="122" t="s">
        <v>102</v>
      </c>
      <c r="C95" s="105" t="s">
        <v>69</v>
      </c>
      <c r="D95" s="123" t="s">
        <v>112</v>
      </c>
      <c r="E95" s="143">
        <v>330</v>
      </c>
      <c r="F95" s="144">
        <v>26</v>
      </c>
      <c r="G95" s="145"/>
      <c r="H95" s="28"/>
      <c r="I95" s="243"/>
    </row>
    <row r="96" spans="1:9" ht="13.5" thickBot="1" x14ac:dyDescent="0.25">
      <c r="A96" s="219"/>
      <c r="B96" s="122" t="s">
        <v>102</v>
      </c>
      <c r="C96" s="105" t="s">
        <v>69</v>
      </c>
      <c r="D96" s="123" t="s">
        <v>113</v>
      </c>
      <c r="E96" s="143">
        <v>179</v>
      </c>
      <c r="F96" s="144">
        <v>12</v>
      </c>
      <c r="G96" s="145"/>
      <c r="H96" s="28"/>
      <c r="I96" s="243"/>
    </row>
    <row r="97" spans="1:9" ht="13.5" thickBot="1" x14ac:dyDescent="0.25">
      <c r="A97" s="219"/>
      <c r="B97" s="122" t="s">
        <v>102</v>
      </c>
      <c r="C97" s="105" t="s">
        <v>69</v>
      </c>
      <c r="D97" s="123" t="s">
        <v>114</v>
      </c>
      <c r="E97" s="143">
        <v>788</v>
      </c>
      <c r="F97" s="144">
        <v>62</v>
      </c>
      <c r="G97" s="145"/>
      <c r="H97" s="28"/>
      <c r="I97" s="243"/>
    </row>
    <row r="98" spans="1:9" ht="13.5" thickBot="1" x14ac:dyDescent="0.25">
      <c r="A98" s="219"/>
      <c r="B98" s="122" t="s">
        <v>102</v>
      </c>
      <c r="C98" s="105" t="s">
        <v>69</v>
      </c>
      <c r="D98" s="123" t="s">
        <v>115</v>
      </c>
      <c r="E98" s="143">
        <v>692</v>
      </c>
      <c r="F98" s="144">
        <v>54</v>
      </c>
      <c r="G98" s="145"/>
      <c r="H98" s="28"/>
      <c r="I98" s="243"/>
    </row>
    <row r="99" spans="1:9" ht="13.5" thickBot="1" x14ac:dyDescent="0.25">
      <c r="A99" s="219"/>
      <c r="B99" s="117" t="s">
        <v>102</v>
      </c>
      <c r="C99" s="101" t="s">
        <v>69</v>
      </c>
      <c r="D99" s="118" t="s">
        <v>116</v>
      </c>
      <c r="E99" s="139">
        <v>681</v>
      </c>
      <c r="F99" s="140">
        <v>59</v>
      </c>
      <c r="G99" s="145"/>
      <c r="H99" s="28"/>
      <c r="I99" s="243"/>
    </row>
    <row r="100" spans="1:9" ht="13.5" thickBot="1" x14ac:dyDescent="0.25">
      <c r="A100" s="219"/>
      <c r="B100" s="122" t="s">
        <v>102</v>
      </c>
      <c r="C100" s="105" t="s">
        <v>69</v>
      </c>
      <c r="D100" s="123" t="s">
        <v>117</v>
      </c>
      <c r="E100" s="143">
        <v>2114</v>
      </c>
      <c r="F100" s="144">
        <v>283</v>
      </c>
      <c r="G100" s="145"/>
      <c r="H100" s="28"/>
      <c r="I100" s="243"/>
    </row>
    <row r="101" spans="1:9" ht="13.5" thickBot="1" x14ac:dyDescent="0.25">
      <c r="A101" s="219"/>
      <c r="B101" s="148" t="s">
        <v>102</v>
      </c>
      <c r="C101" s="149" t="s">
        <v>118</v>
      </c>
      <c r="D101" s="150" t="s">
        <v>119</v>
      </c>
      <c r="E101" s="151">
        <v>220</v>
      </c>
      <c r="F101" s="152">
        <v>18</v>
      </c>
      <c r="G101" s="153"/>
      <c r="H101" s="39"/>
      <c r="I101" s="244"/>
    </row>
    <row r="102" spans="1:9" ht="16.5" thickBot="1" x14ac:dyDescent="0.3">
      <c r="D102" s="154" t="s">
        <v>32</v>
      </c>
      <c r="E102" s="155">
        <f>SUM(E87:E101)</f>
        <v>50712</v>
      </c>
      <c r="F102" s="155">
        <f>SUM(F87:F101)</f>
        <v>5532</v>
      </c>
    </row>
    <row r="103" spans="1:9" ht="15.75" thickBot="1" x14ac:dyDescent="0.3">
      <c r="D103" s="6"/>
      <c r="F103" s="7"/>
    </row>
    <row r="104" spans="1:9" ht="34.5" thickBot="1" x14ac:dyDescent="0.25">
      <c r="A104" s="219" t="s">
        <v>120</v>
      </c>
      <c r="B104" s="8" t="s">
        <v>6</v>
      </c>
      <c r="C104" s="45" t="s">
        <v>7</v>
      </c>
      <c r="D104" s="10" t="s">
        <v>8</v>
      </c>
      <c r="E104" s="46" t="s">
        <v>9</v>
      </c>
      <c r="F104" s="11" t="s">
        <v>10</v>
      </c>
      <c r="G104" s="156" t="s">
        <v>11</v>
      </c>
      <c r="H104" s="48" t="s">
        <v>12</v>
      </c>
      <c r="I104" s="49" t="s">
        <v>13</v>
      </c>
    </row>
    <row r="105" spans="1:9" ht="13.5" thickBot="1" x14ac:dyDescent="0.25">
      <c r="A105" s="219"/>
      <c r="B105" s="137" t="s">
        <v>121</v>
      </c>
      <c r="C105" s="51" t="s">
        <v>122</v>
      </c>
      <c r="D105" s="157" t="s">
        <v>123</v>
      </c>
      <c r="E105" s="158">
        <v>929</v>
      </c>
      <c r="F105" s="159">
        <v>98</v>
      </c>
      <c r="G105" s="160" t="s">
        <v>50</v>
      </c>
      <c r="H105" s="161"/>
      <c r="I105" s="239" t="s">
        <v>0</v>
      </c>
    </row>
    <row r="106" spans="1:9" ht="13.5" thickBot="1" x14ac:dyDescent="0.25">
      <c r="A106" s="219"/>
      <c r="B106" s="122" t="s">
        <v>121</v>
      </c>
      <c r="C106" s="57" t="s">
        <v>122</v>
      </c>
      <c r="D106" s="162" t="s">
        <v>124</v>
      </c>
      <c r="E106" s="163">
        <v>115</v>
      </c>
      <c r="F106" s="164">
        <v>21</v>
      </c>
      <c r="G106" s="61"/>
      <c r="H106" s="28"/>
      <c r="I106" s="240"/>
    </row>
    <row r="107" spans="1:9" ht="13.5" thickBot="1" x14ac:dyDescent="0.25">
      <c r="A107" s="219"/>
      <c r="B107" s="122" t="s">
        <v>121</v>
      </c>
      <c r="C107" s="57" t="s">
        <v>122</v>
      </c>
      <c r="D107" s="162" t="s">
        <v>125</v>
      </c>
      <c r="E107" s="163">
        <v>211</v>
      </c>
      <c r="F107" s="164">
        <v>20</v>
      </c>
      <c r="G107" s="61"/>
      <c r="H107" s="28"/>
      <c r="I107" s="240"/>
    </row>
    <row r="108" spans="1:9" ht="13.5" thickBot="1" x14ac:dyDescent="0.25">
      <c r="A108" s="219"/>
      <c r="B108" s="122" t="s">
        <v>121</v>
      </c>
      <c r="C108" s="57" t="s">
        <v>122</v>
      </c>
      <c r="D108" s="162" t="s">
        <v>126</v>
      </c>
      <c r="E108" s="163">
        <v>847</v>
      </c>
      <c r="F108" s="164">
        <v>77</v>
      </c>
      <c r="G108" s="61"/>
      <c r="H108" s="28"/>
      <c r="I108" s="240"/>
    </row>
    <row r="109" spans="1:9" ht="13.5" thickBot="1" x14ac:dyDescent="0.25">
      <c r="A109" s="219"/>
      <c r="B109" s="122" t="s">
        <v>121</v>
      </c>
      <c r="C109" s="57" t="s">
        <v>122</v>
      </c>
      <c r="D109" s="162" t="s">
        <v>127</v>
      </c>
      <c r="E109" s="163">
        <v>147</v>
      </c>
      <c r="F109" s="164">
        <v>19</v>
      </c>
      <c r="G109" s="61"/>
      <c r="H109" s="28"/>
      <c r="I109" s="240"/>
    </row>
    <row r="110" spans="1:9" ht="13.5" thickBot="1" x14ac:dyDescent="0.25">
      <c r="A110" s="219"/>
      <c r="B110" s="122" t="s">
        <v>121</v>
      </c>
      <c r="C110" s="57" t="s">
        <v>122</v>
      </c>
      <c r="D110" s="165" t="s">
        <v>128</v>
      </c>
      <c r="E110" s="163">
        <v>731</v>
      </c>
      <c r="F110" s="164">
        <v>78</v>
      </c>
      <c r="G110" s="61"/>
      <c r="H110" s="28"/>
      <c r="I110" s="240"/>
    </row>
    <row r="111" spans="1:9" ht="13.5" thickBot="1" x14ac:dyDescent="0.25">
      <c r="A111" s="219"/>
      <c r="B111" s="122" t="s">
        <v>121</v>
      </c>
      <c r="C111" s="57" t="s">
        <v>122</v>
      </c>
      <c r="D111" s="162" t="s">
        <v>129</v>
      </c>
      <c r="E111" s="163">
        <v>313</v>
      </c>
      <c r="F111" s="164">
        <v>21</v>
      </c>
      <c r="G111" s="61"/>
      <c r="H111" s="28"/>
      <c r="I111" s="240"/>
    </row>
    <row r="112" spans="1:9" ht="13.5" thickBot="1" x14ac:dyDescent="0.25">
      <c r="A112" s="219"/>
      <c r="B112" s="122" t="s">
        <v>121</v>
      </c>
      <c r="C112" s="166" t="s">
        <v>122</v>
      </c>
      <c r="D112" s="167" t="s">
        <v>130</v>
      </c>
      <c r="E112" s="168">
        <v>102</v>
      </c>
      <c r="F112" s="169">
        <v>16</v>
      </c>
      <c r="G112" s="61"/>
      <c r="H112" s="28"/>
      <c r="I112" s="240"/>
    </row>
    <row r="113" spans="1:9" ht="13.5" thickBot="1" x14ac:dyDescent="0.25">
      <c r="A113" s="219"/>
      <c r="B113" s="122" t="s">
        <v>121</v>
      </c>
      <c r="C113" s="57" t="s">
        <v>122</v>
      </c>
      <c r="D113" s="162" t="s">
        <v>131</v>
      </c>
      <c r="E113" s="163">
        <v>465</v>
      </c>
      <c r="F113" s="164">
        <v>112</v>
      </c>
      <c r="G113" s="61"/>
      <c r="H113" s="28"/>
      <c r="I113" s="240"/>
    </row>
    <row r="114" spans="1:9" ht="13.5" thickBot="1" x14ac:dyDescent="0.25">
      <c r="A114" s="219"/>
      <c r="B114" s="122" t="s">
        <v>121</v>
      </c>
      <c r="C114" s="57" t="s">
        <v>122</v>
      </c>
      <c r="D114" s="162" t="s">
        <v>132</v>
      </c>
      <c r="E114" s="163">
        <v>225</v>
      </c>
      <c r="F114" s="164">
        <v>29</v>
      </c>
      <c r="G114" s="61"/>
      <c r="H114" s="28"/>
      <c r="I114" s="240"/>
    </row>
    <row r="115" spans="1:9" ht="13.5" thickBot="1" x14ac:dyDescent="0.25">
      <c r="A115" s="219"/>
      <c r="B115" s="122" t="s">
        <v>121</v>
      </c>
      <c r="C115" s="57" t="s">
        <v>122</v>
      </c>
      <c r="D115" s="162" t="s">
        <v>133</v>
      </c>
      <c r="E115" s="163">
        <v>249</v>
      </c>
      <c r="F115" s="164">
        <v>22</v>
      </c>
      <c r="G115" s="61"/>
      <c r="H115" s="28"/>
      <c r="I115" s="240"/>
    </row>
    <row r="116" spans="1:9" ht="13.5" thickBot="1" x14ac:dyDescent="0.25">
      <c r="A116" s="219"/>
      <c r="B116" s="122" t="s">
        <v>121</v>
      </c>
      <c r="C116" s="57" t="s">
        <v>122</v>
      </c>
      <c r="D116" s="162" t="s">
        <v>134</v>
      </c>
      <c r="E116" s="163">
        <v>178</v>
      </c>
      <c r="F116" s="164">
        <v>23</v>
      </c>
      <c r="G116" s="61"/>
      <c r="H116" s="28"/>
      <c r="I116" s="240"/>
    </row>
    <row r="117" spans="1:9" ht="13.5" thickBot="1" x14ac:dyDescent="0.25">
      <c r="A117" s="219"/>
      <c r="B117" s="122" t="s">
        <v>121</v>
      </c>
      <c r="C117" s="57" t="s">
        <v>122</v>
      </c>
      <c r="D117" s="162" t="s">
        <v>135</v>
      </c>
      <c r="E117" s="163">
        <v>286</v>
      </c>
      <c r="F117" s="164">
        <v>37</v>
      </c>
      <c r="G117" s="61"/>
      <c r="H117" s="28"/>
      <c r="I117" s="240"/>
    </row>
    <row r="118" spans="1:9" ht="13.5" thickBot="1" x14ac:dyDescent="0.25">
      <c r="A118" s="219"/>
      <c r="B118" s="122" t="s">
        <v>121</v>
      </c>
      <c r="C118" s="57" t="s">
        <v>122</v>
      </c>
      <c r="D118" s="162" t="s">
        <v>136</v>
      </c>
      <c r="E118" s="163">
        <v>723</v>
      </c>
      <c r="F118" s="164">
        <v>65</v>
      </c>
      <c r="G118" s="61"/>
      <c r="H118" s="28"/>
      <c r="I118" s="240"/>
    </row>
    <row r="119" spans="1:9" ht="13.5" thickBot="1" x14ac:dyDescent="0.25">
      <c r="A119" s="219"/>
      <c r="B119" s="122" t="s">
        <v>121</v>
      </c>
      <c r="C119" s="57" t="s">
        <v>122</v>
      </c>
      <c r="D119" s="162" t="s">
        <v>137</v>
      </c>
      <c r="E119" s="163">
        <v>323</v>
      </c>
      <c r="F119" s="164">
        <v>30</v>
      </c>
      <c r="G119" s="61"/>
      <c r="H119" s="28"/>
      <c r="I119" s="240"/>
    </row>
    <row r="120" spans="1:9" ht="15" thickBot="1" x14ac:dyDescent="0.25">
      <c r="A120" s="219"/>
      <c r="B120" s="122" t="s">
        <v>121</v>
      </c>
      <c r="C120" s="57" t="s">
        <v>122</v>
      </c>
      <c r="D120" s="170" t="s">
        <v>138</v>
      </c>
      <c r="E120" s="163">
        <v>2113</v>
      </c>
      <c r="F120" s="164">
        <v>247</v>
      </c>
      <c r="G120" s="65" t="s">
        <v>55</v>
      </c>
      <c r="H120" s="28"/>
      <c r="I120" s="240"/>
    </row>
    <row r="121" spans="1:9" ht="13.5" thickBot="1" x14ac:dyDescent="0.25">
      <c r="A121" s="219"/>
      <c r="B121" s="122" t="s">
        <v>121</v>
      </c>
      <c r="C121" s="57" t="s">
        <v>122</v>
      </c>
      <c r="D121" s="171" t="s">
        <v>139</v>
      </c>
      <c r="E121" s="163">
        <v>502</v>
      </c>
      <c r="F121" s="164">
        <v>59</v>
      </c>
      <c r="G121" s="65" t="s">
        <v>55</v>
      </c>
      <c r="H121" s="28"/>
      <c r="I121" s="240"/>
    </row>
    <row r="122" spans="1:9" ht="13.5" thickBot="1" x14ac:dyDescent="0.25">
      <c r="A122" s="219"/>
      <c r="B122" s="122" t="s">
        <v>121</v>
      </c>
      <c r="C122" s="166" t="s">
        <v>122</v>
      </c>
      <c r="D122" s="167" t="s">
        <v>140</v>
      </c>
      <c r="E122" s="168">
        <v>148</v>
      </c>
      <c r="F122" s="169">
        <v>28</v>
      </c>
      <c r="G122" s="61"/>
      <c r="H122" s="28"/>
      <c r="I122" s="240"/>
    </row>
    <row r="123" spans="1:9" ht="13.5" thickBot="1" x14ac:dyDescent="0.25">
      <c r="A123" s="219"/>
      <c r="B123" s="122" t="s">
        <v>121</v>
      </c>
      <c r="C123" s="57" t="s">
        <v>122</v>
      </c>
      <c r="D123" s="171" t="s">
        <v>141</v>
      </c>
      <c r="E123" s="163">
        <v>1100</v>
      </c>
      <c r="F123" s="164">
        <v>138</v>
      </c>
      <c r="G123" s="65" t="s">
        <v>55</v>
      </c>
      <c r="H123" s="28"/>
      <c r="I123" s="240"/>
    </row>
    <row r="124" spans="1:9" ht="13.5" thickBot="1" x14ac:dyDescent="0.25">
      <c r="A124" s="219"/>
      <c r="B124" s="122" t="s">
        <v>121</v>
      </c>
      <c r="C124" s="57" t="s">
        <v>122</v>
      </c>
      <c r="D124" s="162" t="s">
        <v>142</v>
      </c>
      <c r="E124" s="163">
        <v>351</v>
      </c>
      <c r="F124" s="164">
        <v>45</v>
      </c>
      <c r="G124" s="61"/>
      <c r="H124" s="28"/>
      <c r="I124" s="240"/>
    </row>
    <row r="125" spans="1:9" ht="13.5" thickBot="1" x14ac:dyDescent="0.25">
      <c r="A125" s="219"/>
      <c r="B125" s="122" t="s">
        <v>121</v>
      </c>
      <c r="C125" s="57" t="s">
        <v>122</v>
      </c>
      <c r="D125" s="162" t="s">
        <v>143</v>
      </c>
      <c r="E125" s="163">
        <v>528</v>
      </c>
      <c r="F125" s="164">
        <v>56</v>
      </c>
      <c r="G125" s="61"/>
      <c r="H125" s="28"/>
      <c r="I125" s="240"/>
    </row>
    <row r="126" spans="1:9" ht="13.5" thickBot="1" x14ac:dyDescent="0.25">
      <c r="A126" s="219"/>
      <c r="B126" s="122" t="s">
        <v>121</v>
      </c>
      <c r="C126" s="57" t="s">
        <v>122</v>
      </c>
      <c r="D126" s="162" t="s">
        <v>144</v>
      </c>
      <c r="E126" s="163">
        <v>359</v>
      </c>
      <c r="F126" s="164">
        <v>65</v>
      </c>
      <c r="G126" s="61"/>
      <c r="H126" s="28"/>
      <c r="I126" s="240"/>
    </row>
    <row r="127" spans="1:9" ht="13.5" thickBot="1" x14ac:dyDescent="0.25">
      <c r="A127" s="219"/>
      <c r="B127" s="122" t="s">
        <v>121</v>
      </c>
      <c r="C127" s="57" t="s">
        <v>122</v>
      </c>
      <c r="D127" s="162" t="s">
        <v>145</v>
      </c>
      <c r="E127" s="163">
        <v>146</v>
      </c>
      <c r="F127" s="172">
        <v>30</v>
      </c>
      <c r="G127" s="61"/>
      <c r="H127" s="28"/>
      <c r="I127" s="240"/>
    </row>
    <row r="128" spans="1:9" ht="13.5" thickBot="1" x14ac:dyDescent="0.25">
      <c r="A128" s="219"/>
      <c r="B128" s="122" t="s">
        <v>121</v>
      </c>
      <c r="C128" s="57" t="s">
        <v>122</v>
      </c>
      <c r="D128" s="162" t="s">
        <v>146</v>
      </c>
      <c r="E128" s="163">
        <v>329</v>
      </c>
      <c r="F128" s="172">
        <v>36</v>
      </c>
      <c r="G128" s="61"/>
      <c r="H128" s="28"/>
      <c r="I128" s="240"/>
    </row>
    <row r="129" spans="1:9" ht="13.5" thickBot="1" x14ac:dyDescent="0.25">
      <c r="A129" s="219"/>
      <c r="B129" s="129" t="s">
        <v>121</v>
      </c>
      <c r="C129" s="67" t="s">
        <v>122</v>
      </c>
      <c r="D129" s="173" t="s">
        <v>147</v>
      </c>
      <c r="E129" s="174">
        <v>46</v>
      </c>
      <c r="F129" s="175">
        <v>5</v>
      </c>
      <c r="G129" s="76"/>
      <c r="H129" s="39"/>
      <c r="I129" s="245"/>
    </row>
    <row r="130" spans="1:9" ht="16.5" thickBot="1" x14ac:dyDescent="0.3">
      <c r="A130" s="219"/>
      <c r="B130" s="71"/>
      <c r="C130" s="72"/>
      <c r="D130" s="176" t="s">
        <v>32</v>
      </c>
      <c r="E130" s="177">
        <f>SUM(E105:E129)</f>
        <v>11466</v>
      </c>
      <c r="F130" s="178">
        <f>SUM(F105:F129)</f>
        <v>1377</v>
      </c>
    </row>
    <row r="131" spans="1:9" ht="13.5" thickBot="1" x14ac:dyDescent="0.25"/>
    <row r="132" spans="1:9" ht="34.5" thickBot="1" x14ac:dyDescent="0.25">
      <c r="A132" s="219" t="s">
        <v>148</v>
      </c>
      <c r="B132" s="44" t="s">
        <v>6</v>
      </c>
      <c r="C132" s="45" t="s">
        <v>7</v>
      </c>
      <c r="D132" s="46" t="s">
        <v>8</v>
      </c>
      <c r="E132" s="136" t="s">
        <v>9</v>
      </c>
      <c r="F132" s="11" t="s">
        <v>10</v>
      </c>
      <c r="G132" s="48" t="s">
        <v>11</v>
      </c>
      <c r="H132" s="48" t="s">
        <v>12</v>
      </c>
      <c r="I132" s="48" t="s">
        <v>13</v>
      </c>
    </row>
    <row r="133" spans="1:9" ht="13.5" thickBot="1" x14ac:dyDescent="0.25">
      <c r="A133" s="219"/>
      <c r="B133" s="137" t="s">
        <v>149</v>
      </c>
      <c r="C133" s="138" t="s">
        <v>103</v>
      </c>
      <c r="D133" s="52" t="s">
        <v>150</v>
      </c>
      <c r="E133" s="139">
        <v>337</v>
      </c>
      <c r="F133" s="179">
        <v>38</v>
      </c>
      <c r="G133" s="180"/>
      <c r="H133" s="28"/>
      <c r="I133" s="246" t="s">
        <v>214</v>
      </c>
    </row>
    <row r="134" spans="1:9" ht="13.5" thickBot="1" x14ac:dyDescent="0.25">
      <c r="A134" s="219"/>
      <c r="B134" s="122" t="s">
        <v>149</v>
      </c>
      <c r="C134" s="105" t="s">
        <v>103</v>
      </c>
      <c r="D134" s="58" t="s">
        <v>151</v>
      </c>
      <c r="E134" s="143">
        <v>845</v>
      </c>
      <c r="F134" s="181">
        <v>135</v>
      </c>
      <c r="G134" s="180"/>
      <c r="H134" s="28"/>
      <c r="I134" s="247"/>
    </row>
    <row r="135" spans="1:9" ht="13.5" thickBot="1" x14ac:dyDescent="0.25">
      <c r="A135" s="219"/>
      <c r="B135" s="122" t="s">
        <v>149</v>
      </c>
      <c r="C135" s="105" t="s">
        <v>103</v>
      </c>
      <c r="D135" s="182" t="s">
        <v>152</v>
      </c>
      <c r="E135" s="183">
        <v>145</v>
      </c>
      <c r="F135" s="184">
        <v>18</v>
      </c>
      <c r="G135" s="180"/>
      <c r="H135" s="28"/>
      <c r="I135" s="247"/>
    </row>
    <row r="136" spans="1:9" ht="13.5" thickBot="1" x14ac:dyDescent="0.25">
      <c r="A136" s="219"/>
      <c r="B136" s="122" t="s">
        <v>149</v>
      </c>
      <c r="C136" s="105" t="s">
        <v>103</v>
      </c>
      <c r="D136" s="58" t="s">
        <v>153</v>
      </c>
      <c r="E136" s="143">
        <v>28</v>
      </c>
      <c r="F136" s="181">
        <v>2</v>
      </c>
      <c r="G136" s="180"/>
      <c r="H136" s="28"/>
      <c r="I136" s="247"/>
    </row>
    <row r="137" spans="1:9" ht="13.5" thickBot="1" x14ac:dyDescent="0.25">
      <c r="A137" s="219"/>
      <c r="B137" s="122" t="s">
        <v>149</v>
      </c>
      <c r="C137" s="105" t="s">
        <v>122</v>
      </c>
      <c r="D137" s="185" t="s">
        <v>154</v>
      </c>
      <c r="E137" s="143">
        <v>1039</v>
      </c>
      <c r="F137" s="213">
        <v>68</v>
      </c>
      <c r="G137" s="186" t="s">
        <v>50</v>
      </c>
      <c r="H137" s="28"/>
      <c r="I137" s="247"/>
    </row>
    <row r="138" spans="1:9" ht="13.5" thickBot="1" x14ac:dyDescent="0.25">
      <c r="A138" s="219"/>
      <c r="B138" s="122" t="s">
        <v>149</v>
      </c>
      <c r="C138" s="105" t="s">
        <v>103</v>
      </c>
      <c r="D138" s="58" t="s">
        <v>155</v>
      </c>
      <c r="E138" s="143">
        <v>146</v>
      </c>
      <c r="F138" s="181">
        <v>20</v>
      </c>
      <c r="G138" s="180"/>
      <c r="H138" s="28"/>
      <c r="I138" s="247"/>
    </row>
    <row r="139" spans="1:9" ht="13.5" thickBot="1" x14ac:dyDescent="0.25">
      <c r="A139" s="219"/>
      <c r="B139" s="122" t="s">
        <v>149</v>
      </c>
      <c r="C139" s="105" t="s">
        <v>103</v>
      </c>
      <c r="D139" s="58" t="s">
        <v>156</v>
      </c>
      <c r="E139" s="143">
        <v>157</v>
      </c>
      <c r="F139" s="181">
        <v>27</v>
      </c>
      <c r="G139" s="180"/>
      <c r="H139" s="28"/>
      <c r="I139" s="247"/>
    </row>
    <row r="140" spans="1:9" ht="13.5" thickBot="1" x14ac:dyDescent="0.25">
      <c r="A140" s="219"/>
      <c r="B140" s="122" t="s">
        <v>149</v>
      </c>
      <c r="C140" s="105" t="s">
        <v>103</v>
      </c>
      <c r="D140" s="58" t="s">
        <v>157</v>
      </c>
      <c r="E140" s="143">
        <v>312</v>
      </c>
      <c r="F140" s="181">
        <v>32</v>
      </c>
      <c r="G140" s="180"/>
      <c r="H140" s="28"/>
      <c r="I140" s="247"/>
    </row>
    <row r="141" spans="1:9" ht="13.5" thickBot="1" x14ac:dyDescent="0.25">
      <c r="A141" s="219"/>
      <c r="B141" s="122" t="s">
        <v>149</v>
      </c>
      <c r="C141" s="105" t="s">
        <v>103</v>
      </c>
      <c r="D141" s="58" t="s">
        <v>158</v>
      </c>
      <c r="E141" s="143">
        <v>9</v>
      </c>
      <c r="F141" s="181">
        <v>1</v>
      </c>
      <c r="G141" s="180"/>
      <c r="H141" s="28"/>
      <c r="I141" s="247"/>
    </row>
    <row r="142" spans="1:9" ht="13.5" thickBot="1" x14ac:dyDescent="0.25">
      <c r="A142" s="219"/>
      <c r="B142" s="122" t="s">
        <v>149</v>
      </c>
      <c r="C142" s="105" t="s">
        <v>103</v>
      </c>
      <c r="D142" s="58" t="s">
        <v>159</v>
      </c>
      <c r="E142" s="143">
        <v>1518</v>
      </c>
      <c r="F142" s="213">
        <v>93</v>
      </c>
      <c r="G142" s="180"/>
      <c r="H142" s="28"/>
      <c r="I142" s="247"/>
    </row>
    <row r="143" spans="1:9" ht="13.5" thickBot="1" x14ac:dyDescent="0.25">
      <c r="A143" s="219"/>
      <c r="B143" s="122" t="s">
        <v>149</v>
      </c>
      <c r="C143" s="105" t="s">
        <v>103</v>
      </c>
      <c r="D143" s="58" t="s">
        <v>160</v>
      </c>
      <c r="E143" s="143">
        <v>106</v>
      </c>
      <c r="F143" s="181">
        <v>20</v>
      </c>
      <c r="G143" s="180"/>
      <c r="H143" s="28"/>
      <c r="I143" s="247"/>
    </row>
    <row r="144" spans="1:9" ht="13.5" thickBot="1" x14ac:dyDescent="0.25">
      <c r="A144" s="219"/>
      <c r="B144" s="122" t="s">
        <v>149</v>
      </c>
      <c r="C144" s="105" t="s">
        <v>69</v>
      </c>
      <c r="D144" s="123" t="s">
        <v>161</v>
      </c>
      <c r="E144" s="143">
        <v>429</v>
      </c>
      <c r="F144" s="181">
        <v>36</v>
      </c>
      <c r="G144" s="180"/>
      <c r="H144" s="28"/>
      <c r="I144" s="247"/>
    </row>
    <row r="145" spans="1:9" ht="13.5" thickBot="1" x14ac:dyDescent="0.25">
      <c r="A145" s="219"/>
      <c r="B145" s="122" t="s">
        <v>149</v>
      </c>
      <c r="C145" s="105" t="s">
        <v>103</v>
      </c>
      <c r="D145" s="58" t="s">
        <v>162</v>
      </c>
      <c r="E145" s="143">
        <v>66</v>
      </c>
      <c r="F145" s="181">
        <v>10</v>
      </c>
      <c r="G145" s="180"/>
      <c r="H145" s="28"/>
      <c r="I145" s="247"/>
    </row>
    <row r="146" spans="1:9" ht="13.5" thickBot="1" x14ac:dyDescent="0.25">
      <c r="A146" s="219"/>
      <c r="B146" s="122" t="s">
        <v>149</v>
      </c>
      <c r="C146" s="105" t="s">
        <v>103</v>
      </c>
      <c r="D146" s="58" t="s">
        <v>163</v>
      </c>
      <c r="E146" s="143">
        <v>538</v>
      </c>
      <c r="F146" s="181">
        <v>43</v>
      </c>
      <c r="G146" s="180"/>
      <c r="H146" s="28"/>
      <c r="I146" s="247"/>
    </row>
    <row r="147" spans="1:9" ht="13.5" thickBot="1" x14ac:dyDescent="0.25">
      <c r="A147" s="219"/>
      <c r="B147" s="122" t="s">
        <v>149</v>
      </c>
      <c r="C147" s="105" t="s">
        <v>103</v>
      </c>
      <c r="D147" s="58" t="s">
        <v>164</v>
      </c>
      <c r="E147" s="143">
        <v>109</v>
      </c>
      <c r="F147" s="181">
        <v>14</v>
      </c>
      <c r="G147" s="180"/>
      <c r="H147" s="28"/>
      <c r="I147" s="247"/>
    </row>
    <row r="148" spans="1:9" ht="13.5" thickBot="1" x14ac:dyDescent="0.25">
      <c r="A148" s="219"/>
      <c r="B148" s="122" t="s">
        <v>149</v>
      </c>
      <c r="C148" s="105" t="s">
        <v>69</v>
      </c>
      <c r="D148" s="123" t="s">
        <v>165</v>
      </c>
      <c r="E148" s="143">
        <v>83</v>
      </c>
      <c r="F148" s="213">
        <v>6</v>
      </c>
      <c r="G148" s="180"/>
      <c r="H148" s="28"/>
      <c r="I148" s="247"/>
    </row>
    <row r="149" spans="1:9" ht="13.5" thickBot="1" x14ac:dyDescent="0.25">
      <c r="A149" s="219"/>
      <c r="B149" s="122" t="s">
        <v>149</v>
      </c>
      <c r="C149" s="105" t="s">
        <v>103</v>
      </c>
      <c r="D149" s="58" t="s">
        <v>166</v>
      </c>
      <c r="E149" s="143">
        <v>81</v>
      </c>
      <c r="F149" s="181">
        <v>10</v>
      </c>
      <c r="G149" s="180"/>
      <c r="H149" s="28"/>
      <c r="I149" s="247"/>
    </row>
    <row r="150" spans="1:9" ht="13.5" thickBot="1" x14ac:dyDescent="0.25">
      <c r="A150" s="219"/>
      <c r="B150" s="122" t="s">
        <v>149</v>
      </c>
      <c r="C150" s="105" t="s">
        <v>103</v>
      </c>
      <c r="D150" s="58" t="s">
        <v>167</v>
      </c>
      <c r="E150" s="143">
        <v>126</v>
      </c>
      <c r="F150" s="181">
        <v>11</v>
      </c>
      <c r="G150" s="180"/>
      <c r="H150" s="28"/>
      <c r="I150" s="247"/>
    </row>
    <row r="151" spans="1:9" ht="13.5" thickBot="1" x14ac:dyDescent="0.25">
      <c r="A151" s="219"/>
      <c r="B151" s="122" t="s">
        <v>149</v>
      </c>
      <c r="C151" s="105" t="s">
        <v>103</v>
      </c>
      <c r="D151" s="58" t="s">
        <v>168</v>
      </c>
      <c r="E151" s="143">
        <v>162</v>
      </c>
      <c r="F151" s="181">
        <v>26</v>
      </c>
      <c r="G151" s="180"/>
      <c r="H151" s="28"/>
      <c r="I151" s="247"/>
    </row>
    <row r="152" spans="1:9" ht="15" thickBot="1" x14ac:dyDescent="0.25">
      <c r="A152" s="219"/>
      <c r="B152" s="129" t="s">
        <v>149</v>
      </c>
      <c r="C152" s="114" t="s">
        <v>103</v>
      </c>
      <c r="D152" s="187" t="s">
        <v>103</v>
      </c>
      <c r="E152" s="188">
        <v>3331</v>
      </c>
      <c r="F152" s="214">
        <v>512</v>
      </c>
      <c r="G152" s="190"/>
      <c r="H152" s="39"/>
      <c r="I152" s="248"/>
    </row>
    <row r="153" spans="1:9" ht="16.5" thickBot="1" x14ac:dyDescent="0.3">
      <c r="A153" s="219"/>
      <c r="B153" s="71"/>
      <c r="C153" s="72"/>
      <c r="D153" s="191" t="s">
        <v>32</v>
      </c>
      <c r="E153" s="192">
        <f>SUM(E133:E152)</f>
        <v>9567</v>
      </c>
      <c r="F153" s="96">
        <f>SUM(F133:F152)</f>
        <v>1122</v>
      </c>
    </row>
    <row r="154" spans="1:9" ht="34.5" thickBot="1" x14ac:dyDescent="0.25">
      <c r="A154" s="219"/>
      <c r="B154" s="8" t="s">
        <v>6</v>
      </c>
      <c r="C154" s="45" t="s">
        <v>7</v>
      </c>
      <c r="D154" s="46" t="s">
        <v>8</v>
      </c>
      <c r="E154" s="136" t="s">
        <v>9</v>
      </c>
      <c r="F154" s="11" t="s">
        <v>10</v>
      </c>
      <c r="G154" s="48" t="s">
        <v>11</v>
      </c>
      <c r="H154" s="48" t="s">
        <v>12</v>
      </c>
      <c r="I154" s="49" t="s">
        <v>13</v>
      </c>
    </row>
    <row r="155" spans="1:9" ht="13.5" thickBot="1" x14ac:dyDescent="0.25">
      <c r="A155" s="219"/>
      <c r="B155" s="122" t="s">
        <v>169</v>
      </c>
      <c r="C155" s="81" t="s">
        <v>118</v>
      </c>
      <c r="D155" s="52" t="s">
        <v>170</v>
      </c>
      <c r="E155" s="139">
        <v>232</v>
      </c>
      <c r="F155" s="179">
        <v>19</v>
      </c>
      <c r="G155" s="193"/>
      <c r="H155" s="161"/>
      <c r="I155" s="249" t="s">
        <v>213</v>
      </c>
    </row>
    <row r="156" spans="1:9" ht="13.5" thickBot="1" x14ac:dyDescent="0.25">
      <c r="A156" s="219"/>
      <c r="B156" s="117" t="s">
        <v>169</v>
      </c>
      <c r="C156" s="81" t="s">
        <v>118</v>
      </c>
      <c r="D156" s="52" t="s">
        <v>171</v>
      </c>
      <c r="E156" s="139">
        <v>48</v>
      </c>
      <c r="F156" s="179">
        <v>5</v>
      </c>
      <c r="G156" s="194"/>
      <c r="H156" s="28"/>
      <c r="I156" s="250"/>
    </row>
    <row r="157" spans="1:9" ht="13.5" thickBot="1" x14ac:dyDescent="0.25">
      <c r="A157" s="219"/>
      <c r="B157" s="122" t="s">
        <v>169</v>
      </c>
      <c r="C157" s="23" t="s">
        <v>118</v>
      </c>
      <c r="D157" s="58" t="s">
        <v>172</v>
      </c>
      <c r="E157" s="143">
        <v>133</v>
      </c>
      <c r="F157" s="181">
        <v>1</v>
      </c>
      <c r="G157" s="194"/>
      <c r="H157" s="28"/>
      <c r="I157" s="250"/>
    </row>
    <row r="158" spans="1:9" ht="13.5" thickBot="1" x14ac:dyDescent="0.25">
      <c r="A158" s="219"/>
      <c r="B158" s="122" t="s">
        <v>169</v>
      </c>
      <c r="C158" s="23" t="s">
        <v>118</v>
      </c>
      <c r="D158" s="58" t="s">
        <v>173</v>
      </c>
      <c r="E158" s="143">
        <v>33</v>
      </c>
      <c r="F158" s="181">
        <v>7</v>
      </c>
      <c r="G158" s="194"/>
      <c r="H158" s="28"/>
      <c r="I158" s="250"/>
    </row>
    <row r="159" spans="1:9" ht="13.5" thickBot="1" x14ac:dyDescent="0.25">
      <c r="A159" s="219"/>
      <c r="B159" s="117" t="s">
        <v>169</v>
      </c>
      <c r="C159" s="81" t="s">
        <v>118</v>
      </c>
      <c r="D159" s="52" t="s">
        <v>174</v>
      </c>
      <c r="E159" s="139">
        <v>559</v>
      </c>
      <c r="F159" s="179">
        <v>68</v>
      </c>
      <c r="G159" s="194"/>
      <c r="H159" s="28"/>
      <c r="I159" s="250"/>
    </row>
    <row r="160" spans="1:9" ht="13.5" thickBot="1" x14ac:dyDescent="0.25">
      <c r="A160" s="219"/>
      <c r="B160" s="122" t="s">
        <v>169</v>
      </c>
      <c r="C160" s="23" t="s">
        <v>103</v>
      </c>
      <c r="D160" s="58" t="s">
        <v>175</v>
      </c>
      <c r="E160" s="143">
        <v>226</v>
      </c>
      <c r="F160" s="181">
        <v>21</v>
      </c>
      <c r="G160" s="194"/>
      <c r="H160" s="28"/>
      <c r="I160" s="250"/>
    </row>
    <row r="161" spans="1:9" ht="13.5" thickBot="1" x14ac:dyDescent="0.25">
      <c r="A161" s="219"/>
      <c r="B161" s="122" t="s">
        <v>169</v>
      </c>
      <c r="C161" s="23" t="s">
        <v>103</v>
      </c>
      <c r="D161" s="58" t="s">
        <v>176</v>
      </c>
      <c r="E161" s="143">
        <v>89</v>
      </c>
      <c r="F161" s="181">
        <v>11</v>
      </c>
      <c r="G161" s="194"/>
      <c r="H161" s="28"/>
      <c r="I161" s="250"/>
    </row>
    <row r="162" spans="1:9" ht="15" thickBot="1" x14ac:dyDescent="0.25">
      <c r="A162" s="219"/>
      <c r="B162" s="195" t="s">
        <v>169</v>
      </c>
      <c r="C162" s="196" t="s">
        <v>118</v>
      </c>
      <c r="D162" s="197" t="s">
        <v>177</v>
      </c>
      <c r="E162" s="198">
        <v>3583</v>
      </c>
      <c r="F162" s="199">
        <v>631</v>
      </c>
      <c r="G162" s="200" t="s">
        <v>55</v>
      </c>
      <c r="H162" s="21" t="s">
        <v>17</v>
      </c>
      <c r="I162" s="250"/>
    </row>
    <row r="163" spans="1:9" ht="13.5" thickBot="1" x14ac:dyDescent="0.25">
      <c r="A163" s="219"/>
      <c r="B163" s="122" t="s">
        <v>169</v>
      </c>
      <c r="C163" s="23" t="s">
        <v>118</v>
      </c>
      <c r="D163" s="58" t="s">
        <v>178</v>
      </c>
      <c r="E163" s="143">
        <v>368</v>
      </c>
      <c r="F163" s="181">
        <v>36</v>
      </c>
      <c r="G163" s="194"/>
      <c r="H163" s="28"/>
      <c r="I163" s="250"/>
    </row>
    <row r="164" spans="1:9" ht="13.5" thickBot="1" x14ac:dyDescent="0.25">
      <c r="A164" s="219"/>
      <c r="B164" s="122" t="s">
        <v>169</v>
      </c>
      <c r="C164" s="23" t="s">
        <v>103</v>
      </c>
      <c r="D164" s="58" t="s">
        <v>179</v>
      </c>
      <c r="E164" s="143">
        <v>154</v>
      </c>
      <c r="F164" s="181">
        <v>23</v>
      </c>
      <c r="G164" s="194"/>
      <c r="H164" s="28"/>
      <c r="I164" s="250"/>
    </row>
    <row r="165" spans="1:9" ht="13.5" thickBot="1" x14ac:dyDescent="0.25">
      <c r="A165" s="219"/>
      <c r="B165" s="122" t="s">
        <v>169</v>
      </c>
      <c r="C165" s="23" t="s">
        <v>118</v>
      </c>
      <c r="D165" s="58" t="s">
        <v>180</v>
      </c>
      <c r="E165" s="143">
        <v>787</v>
      </c>
      <c r="F165" s="181">
        <v>115</v>
      </c>
      <c r="G165" s="194"/>
      <c r="H165" s="28"/>
      <c r="I165" s="250"/>
    </row>
    <row r="166" spans="1:9" ht="13.5" thickBot="1" x14ac:dyDescent="0.25">
      <c r="A166" s="219"/>
      <c r="B166" s="122" t="s">
        <v>169</v>
      </c>
      <c r="C166" s="23" t="s">
        <v>103</v>
      </c>
      <c r="D166" s="58" t="s">
        <v>181</v>
      </c>
      <c r="E166" s="143">
        <v>195</v>
      </c>
      <c r="F166" s="181">
        <v>22</v>
      </c>
      <c r="G166" s="194"/>
      <c r="H166" s="28"/>
      <c r="I166" s="250"/>
    </row>
    <row r="167" spans="1:9" ht="13.5" thickBot="1" x14ac:dyDescent="0.25">
      <c r="A167" s="219"/>
      <c r="B167" s="122" t="s">
        <v>169</v>
      </c>
      <c r="C167" s="23" t="s">
        <v>118</v>
      </c>
      <c r="D167" s="58" t="s">
        <v>182</v>
      </c>
      <c r="E167" s="143">
        <v>81</v>
      </c>
      <c r="F167" s="181">
        <v>17</v>
      </c>
      <c r="G167" s="194"/>
      <c r="H167" s="28"/>
      <c r="I167" s="250"/>
    </row>
    <row r="168" spans="1:9" ht="13.5" thickBot="1" x14ac:dyDescent="0.25">
      <c r="A168" s="219"/>
      <c r="B168" s="122" t="s">
        <v>169</v>
      </c>
      <c r="C168" s="23" t="s">
        <v>118</v>
      </c>
      <c r="D168" s="58" t="s">
        <v>183</v>
      </c>
      <c r="E168" s="143">
        <v>311</v>
      </c>
      <c r="F168" s="181">
        <v>27</v>
      </c>
      <c r="G168" s="194"/>
      <c r="H168" s="28"/>
      <c r="I168" s="250"/>
    </row>
    <row r="169" spans="1:9" ht="13.5" thickBot="1" x14ac:dyDescent="0.25">
      <c r="A169" s="219"/>
      <c r="B169" s="122" t="s">
        <v>169</v>
      </c>
      <c r="C169" s="23" t="s">
        <v>103</v>
      </c>
      <c r="D169" s="58" t="s">
        <v>184</v>
      </c>
      <c r="E169" s="143">
        <v>61</v>
      </c>
      <c r="F169" s="181">
        <v>7</v>
      </c>
      <c r="G169" s="194"/>
      <c r="H169" s="28"/>
      <c r="I169" s="250"/>
    </row>
    <row r="170" spans="1:9" ht="13.5" thickBot="1" x14ac:dyDescent="0.25">
      <c r="A170" s="219"/>
      <c r="B170" s="122" t="s">
        <v>169</v>
      </c>
      <c r="C170" s="23" t="s">
        <v>118</v>
      </c>
      <c r="D170" s="58" t="s">
        <v>185</v>
      </c>
      <c r="E170" s="143">
        <v>107</v>
      </c>
      <c r="F170" s="181">
        <v>14</v>
      </c>
      <c r="G170" s="194"/>
      <c r="H170" s="28"/>
      <c r="I170" s="250"/>
    </row>
    <row r="171" spans="1:9" ht="13.5" thickBot="1" x14ac:dyDescent="0.25">
      <c r="A171" s="219"/>
      <c r="B171" s="122" t="s">
        <v>169</v>
      </c>
      <c r="C171" s="23" t="s">
        <v>118</v>
      </c>
      <c r="D171" s="58" t="s">
        <v>186</v>
      </c>
      <c r="E171" s="143">
        <v>65</v>
      </c>
      <c r="F171" s="181">
        <v>6</v>
      </c>
      <c r="G171" s="194"/>
      <c r="H171" s="28"/>
      <c r="I171" s="250"/>
    </row>
    <row r="172" spans="1:9" ht="13.5" thickBot="1" x14ac:dyDescent="0.25">
      <c r="A172" s="219"/>
      <c r="B172" s="122" t="s">
        <v>169</v>
      </c>
      <c r="C172" s="23" t="s">
        <v>103</v>
      </c>
      <c r="D172" s="58" t="s">
        <v>187</v>
      </c>
      <c r="E172" s="143">
        <v>54</v>
      </c>
      <c r="F172" s="181">
        <v>5</v>
      </c>
      <c r="G172" s="194"/>
      <c r="H172" s="28"/>
      <c r="I172" s="250"/>
    </row>
    <row r="173" spans="1:9" ht="13.5" thickBot="1" x14ac:dyDescent="0.25">
      <c r="A173" s="219"/>
      <c r="B173" s="122" t="s">
        <v>169</v>
      </c>
      <c r="C173" s="23" t="s">
        <v>118</v>
      </c>
      <c r="D173" s="58" t="s">
        <v>188</v>
      </c>
      <c r="E173" s="143">
        <v>14</v>
      </c>
      <c r="F173" s="181">
        <v>0</v>
      </c>
      <c r="G173" s="194"/>
      <c r="H173" s="28"/>
      <c r="I173" s="250"/>
    </row>
    <row r="174" spans="1:9" ht="13.5" thickBot="1" x14ac:dyDescent="0.25">
      <c r="A174" s="219"/>
      <c r="B174" s="122" t="s">
        <v>169</v>
      </c>
      <c r="C174" s="23" t="s">
        <v>118</v>
      </c>
      <c r="D174" s="58" t="s">
        <v>189</v>
      </c>
      <c r="E174" s="143">
        <v>372</v>
      </c>
      <c r="F174" s="181">
        <v>69</v>
      </c>
      <c r="G174" s="194"/>
      <c r="H174" s="28"/>
      <c r="I174" s="250"/>
    </row>
    <row r="175" spans="1:9" ht="13.5" thickBot="1" x14ac:dyDescent="0.25">
      <c r="A175" s="219"/>
      <c r="B175" s="122" t="s">
        <v>169</v>
      </c>
      <c r="C175" s="23" t="s">
        <v>103</v>
      </c>
      <c r="D175" s="58" t="s">
        <v>190</v>
      </c>
      <c r="E175" s="143">
        <v>106</v>
      </c>
      <c r="F175" s="181">
        <v>16</v>
      </c>
      <c r="G175" s="194"/>
      <c r="H175" s="28"/>
      <c r="I175" s="250"/>
    </row>
    <row r="176" spans="1:9" ht="13.5" thickBot="1" x14ac:dyDescent="0.25">
      <c r="A176" s="219"/>
      <c r="B176" s="122" t="s">
        <v>169</v>
      </c>
      <c r="C176" s="23" t="s">
        <v>103</v>
      </c>
      <c r="D176" s="58" t="s">
        <v>191</v>
      </c>
      <c r="E176" s="143">
        <v>512</v>
      </c>
      <c r="F176" s="181">
        <v>48</v>
      </c>
      <c r="G176" s="194"/>
      <c r="H176" s="28"/>
      <c r="I176" s="250"/>
    </row>
    <row r="177" spans="1:9" ht="13.5" thickBot="1" x14ac:dyDescent="0.25">
      <c r="A177" s="219"/>
      <c r="B177" s="122" t="s">
        <v>169</v>
      </c>
      <c r="C177" s="23" t="s">
        <v>103</v>
      </c>
      <c r="D177" s="58" t="s">
        <v>192</v>
      </c>
      <c r="E177" s="143">
        <v>143</v>
      </c>
      <c r="F177" s="181">
        <v>21</v>
      </c>
      <c r="G177" s="194"/>
      <c r="H177" s="28"/>
      <c r="I177" s="250"/>
    </row>
    <row r="178" spans="1:9" ht="13.5" thickBot="1" x14ac:dyDescent="0.25">
      <c r="A178" s="219"/>
      <c r="B178" s="122" t="s">
        <v>169</v>
      </c>
      <c r="C178" s="23" t="s">
        <v>118</v>
      </c>
      <c r="D178" s="58" t="s">
        <v>193</v>
      </c>
      <c r="E178" s="143">
        <v>61</v>
      </c>
      <c r="F178" s="181">
        <v>9</v>
      </c>
      <c r="G178" s="194"/>
      <c r="H178" s="28"/>
      <c r="I178" s="250"/>
    </row>
    <row r="179" spans="1:9" ht="13.5" thickBot="1" x14ac:dyDescent="0.25">
      <c r="A179" s="219"/>
      <c r="B179" s="122" t="s">
        <v>169</v>
      </c>
      <c r="C179" s="23" t="s">
        <v>118</v>
      </c>
      <c r="D179" s="58" t="s">
        <v>194</v>
      </c>
      <c r="E179" s="143">
        <v>32</v>
      </c>
      <c r="F179" s="181">
        <v>2</v>
      </c>
      <c r="G179" s="194"/>
      <c r="H179" s="28"/>
      <c r="I179" s="250"/>
    </row>
    <row r="180" spans="1:9" ht="13.5" thickBot="1" x14ac:dyDescent="0.25">
      <c r="A180" s="219"/>
      <c r="B180" s="122" t="s">
        <v>169</v>
      </c>
      <c r="C180" s="23" t="s">
        <v>118</v>
      </c>
      <c r="D180" s="58" t="s">
        <v>195</v>
      </c>
      <c r="E180" s="143">
        <v>97</v>
      </c>
      <c r="F180" s="181">
        <v>8</v>
      </c>
      <c r="G180" s="194"/>
      <c r="H180" s="28"/>
      <c r="I180" s="250"/>
    </row>
    <row r="181" spans="1:9" ht="13.5" thickBot="1" x14ac:dyDescent="0.25">
      <c r="A181" s="219"/>
      <c r="B181" s="122" t="s">
        <v>169</v>
      </c>
      <c r="C181" s="23" t="s">
        <v>118</v>
      </c>
      <c r="D181" s="58" t="s">
        <v>196</v>
      </c>
      <c r="E181" s="143">
        <v>101</v>
      </c>
      <c r="F181" s="181">
        <v>10</v>
      </c>
      <c r="G181" s="194"/>
      <c r="H181" s="28"/>
      <c r="I181" s="250"/>
    </row>
    <row r="182" spans="1:9" ht="13.5" thickBot="1" x14ac:dyDescent="0.25">
      <c r="A182" s="219"/>
      <c r="B182" s="117" t="s">
        <v>169</v>
      </c>
      <c r="C182" s="81" t="s">
        <v>103</v>
      </c>
      <c r="D182" s="52" t="s">
        <v>197</v>
      </c>
      <c r="E182" s="139">
        <v>253</v>
      </c>
      <c r="F182" s="179">
        <v>29</v>
      </c>
      <c r="G182" s="194"/>
      <c r="H182" s="28"/>
      <c r="I182" s="250"/>
    </row>
    <row r="183" spans="1:9" ht="16.5" thickBot="1" x14ac:dyDescent="0.3">
      <c r="A183" s="219"/>
      <c r="B183" s="122" t="s">
        <v>169</v>
      </c>
      <c r="C183" s="23" t="s">
        <v>103</v>
      </c>
      <c r="D183" s="201" t="s">
        <v>198</v>
      </c>
      <c r="E183" s="143">
        <v>1282</v>
      </c>
      <c r="F183" s="181">
        <v>268</v>
      </c>
      <c r="G183" s="194"/>
      <c r="H183" s="28"/>
      <c r="I183" s="250"/>
    </row>
    <row r="184" spans="1:9" ht="13.5" thickBot="1" x14ac:dyDescent="0.25">
      <c r="A184" s="219"/>
      <c r="B184" s="122" t="s">
        <v>169</v>
      </c>
      <c r="C184" s="23" t="s">
        <v>103</v>
      </c>
      <c r="D184" s="58" t="s">
        <v>199</v>
      </c>
      <c r="E184" s="143">
        <v>86</v>
      </c>
      <c r="F184" s="181">
        <v>11</v>
      </c>
      <c r="G184" s="194"/>
      <c r="H184" s="28"/>
      <c r="I184" s="250"/>
    </row>
    <row r="185" spans="1:9" ht="13.5" thickBot="1" x14ac:dyDescent="0.25">
      <c r="A185" s="219"/>
      <c r="B185" s="122" t="s">
        <v>169</v>
      </c>
      <c r="C185" s="23" t="s">
        <v>118</v>
      </c>
      <c r="D185" s="58" t="s">
        <v>200</v>
      </c>
      <c r="E185" s="143">
        <v>42</v>
      </c>
      <c r="F185" s="181">
        <v>8</v>
      </c>
      <c r="G185" s="194"/>
      <c r="H185" s="28"/>
      <c r="I185" s="250"/>
    </row>
    <row r="186" spans="1:9" ht="13.5" thickBot="1" x14ac:dyDescent="0.25">
      <c r="A186" s="219"/>
      <c r="B186" s="122" t="s">
        <v>169</v>
      </c>
      <c r="C186" s="23" t="s">
        <v>118</v>
      </c>
      <c r="D186" s="58" t="s">
        <v>201</v>
      </c>
      <c r="E186" s="143">
        <v>321</v>
      </c>
      <c r="F186" s="181">
        <v>43</v>
      </c>
      <c r="G186" s="194"/>
      <c r="H186" s="28"/>
      <c r="I186" s="250"/>
    </row>
    <row r="187" spans="1:9" ht="13.5" thickBot="1" x14ac:dyDescent="0.25">
      <c r="A187" s="219"/>
      <c r="B187" s="117" t="s">
        <v>169</v>
      </c>
      <c r="C187" s="81" t="s">
        <v>118</v>
      </c>
      <c r="D187" s="52" t="s">
        <v>202</v>
      </c>
      <c r="E187" s="139">
        <v>453</v>
      </c>
      <c r="F187" s="179">
        <v>44</v>
      </c>
      <c r="G187" s="194"/>
      <c r="H187" s="28"/>
      <c r="I187" s="250"/>
    </row>
    <row r="188" spans="1:9" ht="13.5" thickBot="1" x14ac:dyDescent="0.25">
      <c r="A188" s="219"/>
      <c r="B188" s="29" t="s">
        <v>169</v>
      </c>
      <c r="C188" s="23" t="s">
        <v>203</v>
      </c>
      <c r="D188" s="58" t="s">
        <v>204</v>
      </c>
      <c r="E188" s="143">
        <v>1377</v>
      </c>
      <c r="F188" s="181">
        <v>161</v>
      </c>
      <c r="G188" s="194"/>
      <c r="H188" s="28"/>
      <c r="I188" s="250"/>
    </row>
    <row r="189" spans="1:9" ht="13.5" thickBot="1" x14ac:dyDescent="0.25">
      <c r="A189" s="219"/>
      <c r="B189" s="122" t="s">
        <v>169</v>
      </c>
      <c r="C189" s="23" t="s">
        <v>103</v>
      </c>
      <c r="D189" s="58" t="s">
        <v>205</v>
      </c>
      <c r="E189" s="143">
        <v>214</v>
      </c>
      <c r="F189" s="181">
        <v>42</v>
      </c>
      <c r="G189" s="194"/>
      <c r="H189" s="28"/>
      <c r="I189" s="250"/>
    </row>
    <row r="190" spans="1:9" ht="13.5" thickBot="1" x14ac:dyDescent="0.25">
      <c r="A190" s="219"/>
      <c r="B190" s="129" t="s">
        <v>169</v>
      </c>
      <c r="C190" s="34" t="s">
        <v>118</v>
      </c>
      <c r="D190" s="202" t="s">
        <v>206</v>
      </c>
      <c r="E190" s="188">
        <v>567</v>
      </c>
      <c r="F190" s="189">
        <v>46</v>
      </c>
      <c r="G190" s="203"/>
      <c r="H190" s="39"/>
      <c r="I190" s="251"/>
    </row>
    <row r="191" spans="1:9" ht="16.5" thickBot="1" x14ac:dyDescent="0.3">
      <c r="A191" s="219"/>
      <c r="B191" s="71"/>
      <c r="C191" s="72"/>
      <c r="D191" s="191" t="s">
        <v>32</v>
      </c>
      <c r="E191" s="192">
        <f>SUM(E155:E190)</f>
        <v>13119</v>
      </c>
      <c r="F191" s="97">
        <f>SUM(F155:F190)</f>
        <v>1870</v>
      </c>
    </row>
    <row r="192" spans="1:9" ht="13.5" thickBot="1" x14ac:dyDescent="0.25">
      <c r="B192" s="204" t="s">
        <v>207</v>
      </c>
    </row>
    <row r="193" spans="4:6" ht="19.5" thickBot="1" x14ac:dyDescent="0.35">
      <c r="D193" s="205" t="s">
        <v>208</v>
      </c>
      <c r="E193" s="206">
        <f>SUM(E20+E30+E49+E68+E85+E102+E130+E153+E191)</f>
        <v>145213</v>
      </c>
      <c r="F193" s="207">
        <f>SUM(F20+F30+F49+F68+F85+F102+F130+F153+F191)</f>
        <v>16051</v>
      </c>
    </row>
    <row r="194" spans="4:6" ht="15" x14ac:dyDescent="0.25">
      <c r="E194" s="208" t="s">
        <v>209</v>
      </c>
      <c r="F194" s="209"/>
    </row>
  </sheetData>
  <mergeCells count="21">
    <mergeCell ref="A132:A191"/>
    <mergeCell ref="I71:I84"/>
    <mergeCell ref="I87:I101"/>
    <mergeCell ref="I105:I129"/>
    <mergeCell ref="I133:I152"/>
    <mergeCell ref="I155:I190"/>
    <mergeCell ref="I52:I67"/>
    <mergeCell ref="A51:A68"/>
    <mergeCell ref="A70:A101"/>
    <mergeCell ref="B85:C85"/>
    <mergeCell ref="A104:A130"/>
    <mergeCell ref="A33:A49"/>
    <mergeCell ref="A2:I2"/>
    <mergeCell ref="B4:C4"/>
    <mergeCell ref="D4:E4"/>
    <mergeCell ref="A6:A30"/>
    <mergeCell ref="B20:C20"/>
    <mergeCell ref="I7:I19"/>
    <mergeCell ref="I22:I30"/>
    <mergeCell ref="D31:E31"/>
    <mergeCell ref="I34:I48"/>
  </mergeCells>
  <pageMargins left="0.70866141732283472" right="0.70866141732283472" top="0.74803149606299213" bottom="0.74803149606299213" header="0.31496062992125984" footer="0.31496062992125984"/>
  <pageSetup paperSize="8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 repartition pop +75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2020-12-02T20:44:35Z</dcterms:created>
  <dcterms:modified xsi:type="dcterms:W3CDTF">2021-01-15T18:36:12Z</dcterms:modified>
</cp:coreProperties>
</file>